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H20"/>
  <c r="D17"/>
  <c r="H13" l="1"/>
  <c r="F13"/>
  <c r="D27" l="1"/>
  <c r="C27"/>
  <c r="C17"/>
  <c r="C28" l="1"/>
  <c r="D28"/>
  <c r="F12"/>
  <c r="H12"/>
  <c r="G19"/>
  <c r="H19"/>
  <c r="G20"/>
  <c r="G21"/>
  <c r="H21"/>
  <c r="G22"/>
  <c r="H22"/>
  <c r="G24"/>
  <c r="G25"/>
  <c r="H25"/>
  <c r="H14"/>
  <c r="H15"/>
  <c r="F14"/>
  <c r="F15"/>
  <c r="E27" l="1"/>
  <c r="E17"/>
  <c r="H9"/>
  <c r="H10"/>
  <c r="H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<sst xmlns="http://schemas.openxmlformats.org/spreadsheetml/2006/main" count="39" uniqueCount="34">
  <si>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</si>
  <si>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</si>
  <si>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</si>
  <si>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</si>
  <si>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</si>
  <si>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</si>
  <si>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</si>
  <si>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</si>
  <si>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</si>
  <si>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</si>
  <si>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</si>
  <si>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</si>
  <si>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</si>
  <si>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</si>
  <si>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</si>
  <si>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</si>
  <si>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</si>
  <si>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</si>
  <si>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</si>
  <si>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</si>
  <si>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</si>
  <si>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</si>
  <si>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</si>
  <si>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</si>
  <si>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</si>
  <si>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</si>
  <si>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</si>
  <si>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2022/2021г.г</t>
  </si>
  <si>
    <t>Факт на</t>
  </si>
  <si>
    <t>2023/2022г.г</t>
  </si>
  <si>
    <t>2023/2021г.г</t>
  </si>
  <si>
    <t>Заринского района на 01.05.2023 год</t>
  </si>
  <si>
    <t>Факт на    01.05.2022 тыс.руб.</t>
  </si>
  <si>
    <t>Факт на    01.05. 2023 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</si>
</sst>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topLeftCell="A7" workbookViewId="0">
      <selection activeCell="E29" sqref="E29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25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28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44317</v>
      </c>
      <c r="D6" s="60"/>
      <c r="E6" s="60"/>
      <c r="F6" s="13" t="s">
        <v>27</v>
      </c>
      <c r="G6" s="13" t="s">
        <v>29</v>
      </c>
      <c r="H6" s="18" t="s">
        <v>30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17441.099999999999</v>
      </c>
      <c r="D8" s="29">
        <v>17471.900000000001</v>
      </c>
      <c r="E8" s="29">
        <v>23261.9</v>
      </c>
      <c r="F8" s="15">
        <f>D8/C8*100</f>
        <v>100.17659436618105</v>
      </c>
      <c r="G8" s="15">
        <f>E8/D8*100</f>
        <v>133.13892593249733</v>
      </c>
      <c r="H8" s="15">
        <f>E8/C8*100</f>
        <v>133.37404177488807</v>
      </c>
    </row>
    <row r="9" spans="2:8" ht="24" customHeight="1">
      <c r="B9" s="1" t="s">
        <v>23</v>
      </c>
      <c r="C9" s="37">
        <v>4657.3</v>
      </c>
      <c r="D9" s="37">
        <v>5175.8999999999996</v>
      </c>
      <c r="E9" s="37">
        <v>6087.4</v>
      </c>
      <c r="F9" s="15">
        <f t="shared" ref="F9:F28" si="0">D9/C9*100</f>
        <v>111.13520709423914</v>
      </c>
      <c r="G9" s="15">
        <f t="shared" ref="G9:G28" si="1">E9/D9*100</f>
        <v>117.61046388067776</v>
      </c>
      <c r="H9" s="15">
        <f t="shared" ref="H9:H28" si="2">E9/C9*100</f>
        <v>130.70663259828655</v>
      </c>
    </row>
    <row r="10" spans="2:8" ht="38.25" customHeight="1">
      <c r="B10" s="23" t="s">
        <v>16</v>
      </c>
      <c r="C10" s="38">
        <v>1354.7</v>
      </c>
      <c r="D10" s="38">
        <v>1644.3</v>
      </c>
      <c r="E10" s="38">
        <v>1718.4</v>
      </c>
      <c r="F10" s="15">
        <f t="shared" si="0"/>
        <v>121.37742673654684</v>
      </c>
      <c r="G10" s="15">
        <f t="shared" si="1"/>
        <v>104.50647692027005</v>
      </c>
      <c r="H10" s="15">
        <f t="shared" si="2"/>
        <v>126.84727245884697</v>
      </c>
    </row>
    <row r="11" spans="2:8" ht="25.5">
      <c r="B11" s="22" t="s">
        <v>17</v>
      </c>
      <c r="C11" s="39">
        <v>334.5</v>
      </c>
      <c r="D11" s="39">
        <v>12.9</v>
      </c>
      <c r="E11" s="39">
        <v>-18.5</v>
      </c>
      <c r="F11" s="15">
        <f t="shared" si="0"/>
        <v>3.8565022421524668</v>
      </c>
      <c r="G11" s="15">
        <f t="shared" si="1"/>
        <v>-143.41085271317829</v>
      </c>
      <c r="H11" s="15">
        <f t="shared" si="2"/>
        <v>-5.5306427503736915</v>
      </c>
    </row>
    <row r="12" spans="2:8">
      <c r="B12" s="4" t="s">
        <v>6</v>
      </c>
      <c r="C12" s="31">
        <v>1143.2</v>
      </c>
      <c r="D12" s="31">
        <v>480.4</v>
      </c>
      <c r="E12" s="31">
        <v>359.8</v>
      </c>
      <c r="F12" s="15">
        <f t="shared" si="0"/>
        <v>42.022393282015393</v>
      </c>
      <c r="G12" s="15">
        <f t="shared" si="1"/>
        <v>74.895920066611168</v>
      </c>
      <c r="H12" s="15">
        <f t="shared" si="2"/>
        <v>31.473058082575228</v>
      </c>
    </row>
    <row r="13" spans="2:8" ht="23.25">
      <c r="B13" s="54" t="s">
        <v>24</v>
      </c>
      <c r="C13" s="39">
        <v>813.5</v>
      </c>
      <c r="D13" s="39">
        <v>850.6</v>
      </c>
      <c r="E13" s="39">
        <v>546.4</v>
      </c>
      <c r="F13" s="15">
        <f t="shared" si="0"/>
        <v>104.56054087277198</v>
      </c>
      <c r="G13" s="15">
        <f t="shared" si="1"/>
        <v>64.237009169997648</v>
      </c>
      <c r="H13" s="15">
        <f t="shared" si="2"/>
        <v>67.166564228641661</v>
      </c>
    </row>
    <row r="14" spans="2:8" ht="19.5" customHeight="1">
      <c r="B14" s="3" t="s">
        <v>14</v>
      </c>
      <c r="C14" s="31">
        <v>85.7</v>
      </c>
      <c r="D14" s="31">
        <v>4040.6</v>
      </c>
      <c r="E14" s="31">
        <v>6229.6</v>
      </c>
      <c r="F14" s="15">
        <f t="shared" si="0"/>
        <v>4714.8191365227531</v>
      </c>
      <c r="G14" s="15">
        <f t="shared" si="1"/>
        <v>154.17512250655844</v>
      </c>
      <c r="H14" s="15">
        <f t="shared" si="2"/>
        <v>7269.0781796966166</v>
      </c>
    </row>
    <row r="15" spans="2:8" ht="21.75" customHeight="1">
      <c r="B15" s="4" t="s">
        <v>7</v>
      </c>
      <c r="C15" s="31">
        <v>36.5</v>
      </c>
      <c r="D15" s="31">
        <v>52.9</v>
      </c>
      <c r="E15" s="31">
        <v>56.2</v>
      </c>
      <c r="F15" s="15">
        <f t="shared" si="0"/>
        <v>144.93150684931507</v>
      </c>
      <c r="G15" s="15">
        <f t="shared" si="1"/>
        <v>106.2381852551985</v>
      </c>
      <c r="H15" s="15">
        <f t="shared" si="2"/>
        <v>153.97260273972603</v>
      </c>
    </row>
    <row r="16" spans="2:8" ht="27" customHeight="1" thickBot="1">
      <c r="B16" s="24" t="s">
        <v>18</v>
      </c>
      <c r="C16" s="40">
        <v>0</v>
      </c>
      <c r="D16" s="30">
        <v>0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25866.5</v>
      </c>
      <c r="D17" s="42">
        <f>SUM(D8:D16)</f>
        <v>29729.500000000004</v>
      </c>
      <c r="E17" s="42">
        <f>SUM(E8:E16)</f>
        <v>38241.200000000004</v>
      </c>
      <c r="F17" s="44">
        <f t="shared" si="0"/>
        <v>114.93437457715578</v>
      </c>
      <c r="G17" s="45">
        <f t="shared" si="1"/>
        <v>128.63048487192856</v>
      </c>
      <c r="H17" s="46">
        <f t="shared" si="2"/>
        <v>147.84064330311409</v>
      </c>
    </row>
    <row r="18" spans="2:8" ht="25.5">
      <c r="B18" s="26" t="s">
        <v>20</v>
      </c>
      <c r="C18" s="55">
        <v>0</v>
      </c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2022.7</v>
      </c>
      <c r="D19" s="30">
        <v>2950.5</v>
      </c>
      <c r="E19" s="30">
        <v>2809.7</v>
      </c>
      <c r="F19" s="15">
        <v>196.4</v>
      </c>
      <c r="G19" s="15">
        <f t="shared" si="1"/>
        <v>95.227927469920346</v>
      </c>
      <c r="H19" s="15">
        <f t="shared" si="2"/>
        <v>138.90838977604193</v>
      </c>
    </row>
    <row r="20" spans="2:8" ht="51">
      <c r="B20" s="27" t="s">
        <v>21</v>
      </c>
      <c r="C20" s="30">
        <v>34.6</v>
      </c>
      <c r="D20" s="30">
        <v>196.9</v>
      </c>
      <c r="E20" s="30">
        <v>230.8</v>
      </c>
      <c r="F20" s="15">
        <v>512.70000000000005</v>
      </c>
      <c r="G20" s="15">
        <f t="shared" si="1"/>
        <v>117.21686135093957</v>
      </c>
      <c r="H20" s="15">
        <f t="shared" si="2"/>
        <v>667.05202312138726</v>
      </c>
    </row>
    <row r="21" spans="2:8" ht="25.5">
      <c r="B21" s="28" t="s">
        <v>22</v>
      </c>
      <c r="C21" s="31">
        <v>2529.1</v>
      </c>
      <c r="D21" s="31">
        <v>6874.9</v>
      </c>
      <c r="E21" s="31">
        <v>2163.6</v>
      </c>
      <c r="F21" s="15">
        <v>325</v>
      </c>
      <c r="G21" s="15">
        <f t="shared" si="1"/>
        <v>31.471003214592212</v>
      </c>
      <c r="H21" s="15">
        <f t="shared" si="2"/>
        <v>85.548218733936977</v>
      </c>
    </row>
    <row r="22" spans="2:8">
      <c r="B22" s="4" t="s">
        <v>15</v>
      </c>
      <c r="C22" s="33">
        <v>2168.3000000000002</v>
      </c>
      <c r="D22" s="29">
        <v>1987.3</v>
      </c>
      <c r="E22" s="29">
        <v>2671.8</v>
      </c>
      <c r="F22" s="15">
        <v>91.3</v>
      </c>
      <c r="G22" s="15">
        <f t="shared" si="1"/>
        <v>134.4437176068032</v>
      </c>
      <c r="H22" s="15">
        <f t="shared" si="2"/>
        <v>123.22095650970806</v>
      </c>
    </row>
    <row r="23" spans="2:8" ht="39">
      <c r="B23" s="56" t="s">
        <v>26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2</v>
      </c>
      <c r="D24" s="29">
        <v>5.4</v>
      </c>
      <c r="E24" s="29">
        <v>247.9</v>
      </c>
      <c r="F24" s="15">
        <v>0</v>
      </c>
      <c r="G24" s="15">
        <f t="shared" si="1"/>
        <v>4590.7407407407409</v>
      </c>
      <c r="H24" s="15">
        <v>0</v>
      </c>
    </row>
    <row r="25" spans="2:8">
      <c r="B25" s="4" t="s">
        <v>13</v>
      </c>
      <c r="C25" s="33">
        <v>50.1</v>
      </c>
      <c r="D25" s="29">
        <v>124.6</v>
      </c>
      <c r="E25" s="29">
        <v>85.6</v>
      </c>
      <c r="F25" s="15">
        <v>321.3</v>
      </c>
      <c r="G25" s="15">
        <f t="shared" si="1"/>
        <v>68.699839486356339</v>
      </c>
      <c r="H25" s="15">
        <f t="shared" si="2"/>
        <v>170.85828343313372</v>
      </c>
    </row>
    <row r="26" spans="2:8" ht="15.75" thickBot="1">
      <c r="B26" s="2" t="s">
        <v>10</v>
      </c>
      <c r="C26" s="34">
        <v>1371</v>
      </c>
      <c r="D26" s="34">
        <v>1887.8</v>
      </c>
      <c r="E26" s="34">
        <v>183.3</v>
      </c>
      <c r="F26" s="43">
        <v>142.30000000000001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8177.8</v>
      </c>
      <c r="D27" s="47">
        <f>SUM(D18:D26)</f>
        <v>14027.399999999998</v>
      </c>
      <c r="E27" s="47">
        <f>SUM(E18:E26)</f>
        <v>8392.6999999999989</v>
      </c>
      <c r="F27" s="49">
        <f t="shared" si="0"/>
        <v>171.53024040695539</v>
      </c>
      <c r="G27" s="50">
        <f t="shared" si="1"/>
        <v>59.830759798679736</v>
      </c>
      <c r="H27" s="51">
        <f t="shared" si="2"/>
        <v>102.62784611998335</v>
      </c>
    </row>
    <row r="28" spans="2:8" ht="15.75" thickBot="1">
      <c r="B28" s="6" t="s">
        <v>12</v>
      </c>
      <c r="C28" s="36">
        <f>C17+C27</f>
        <v>34044.300000000003</v>
      </c>
      <c r="D28" s="48">
        <f>D17+D27</f>
        <v>43756.9</v>
      </c>
      <c r="E28" s="48">
        <f>E17+E27</f>
        <v>46633.9</v>
      </c>
      <c r="F28" s="52">
        <f t="shared" si="0"/>
        <v>128.52929859036607</v>
      </c>
      <c r="G28" s="21">
        <f t="shared" si="1"/>
        <v>106.57496303440143</v>
      </c>
      <c r="H28" s="53">
        <f t="shared" si="2"/>
        <v>136.98005246105808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2023-05-05T04:15:45Z</dcterms:modified>
</cp:coreProperties>
</file>