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H20"/>
  <c r="D17"/>
  <c r="H13" l="1"/>
  <c r="F13"/>
  <c r="D27" l="1"/>
  <c r="C27"/>
  <c r="C17"/>
  <c r="C28" l="1"/>
  <c r="D28"/>
  <c r="F12"/>
  <c r="H12"/>
  <c r="G19"/>
  <c r="H19"/>
  <c r="G20"/>
  <c r="G21"/>
  <c r="H21"/>
  <c r="G22"/>
  <c r="H22"/>
  <c r="G24"/>
  <c r="G25"/>
  <c r="H25"/>
  <c r="H14"/>
  <c r="H15"/>
  <c r="F14"/>
  <c r="F15"/>
  <c r="E27" l="1"/>
  <c r="E17"/>
  <c r="H9"/>
  <c r="H10"/>
  <c r="H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<sst xmlns="http://schemas.openxmlformats.org/spreadsheetml/2006/main" count="39" uniqueCount="34">
  <si>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</si>
  <si>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</si>
  <si>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</si>
  <si>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</si>
  <si>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</si>
  <si>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</si>
  <si>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</si>
  <si>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</si>
  <si>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</si>
  <si>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</si>
  <si>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</si>
  <si>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</si>
  <si>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</si>
  <si>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</si>
  <si>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</si>
  <si>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</si>
  <si>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</si>
  <si>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</si>
  <si>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</si>
  <si>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</si>
  <si>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</si>
  <si>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</si>
  <si>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</si>
  <si>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</si>
  <si>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</si>
  <si>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</si>
  <si>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</si>
  <si>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2022/2021г.г</t>
  </si>
  <si>
    <t>Факт на</t>
  </si>
  <si>
    <t>2023/2022г.г</t>
  </si>
  <si>
    <t>2023/2021г.г</t>
  </si>
  <si>
    <t>Заринского района на 01.04.2023 год</t>
  </si>
  <si>
    <t>Факт на    01.04.2022 тыс.руб.</t>
  </si>
  <si>
    <t>Факт на    01.04. 2023 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</si>
</sst>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workbookViewId="0">
      <selection activeCell="H25" sqref="H25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25</v>
      </c>
      <c r="C2" s="58"/>
      <c r="D2" s="58"/>
      <c r="E2" s="58"/>
      <c r="F2" s="58"/>
      <c r="G2" s="58"/>
      <c r="H2" s="58"/>
    </row>
    <row r="3" spans="2:8">
      <c r="B3" s="58" t="s">
        <v>31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28</v>
      </c>
      <c r="D5" s="59" t="s">
        <v>32</v>
      </c>
      <c r="E5" s="59" t="s">
        <v>33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44287</v>
      </c>
      <c r="D6" s="60"/>
      <c r="E6" s="60"/>
      <c r="F6" s="13" t="s">
        <v>27</v>
      </c>
      <c r="G6" s="13" t="s">
        <v>29</v>
      </c>
      <c r="H6" s="18" t="s">
        <v>30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12107.3</v>
      </c>
      <c r="D8" s="29">
        <v>14336.8</v>
      </c>
      <c r="E8" s="29">
        <v>12651.2</v>
      </c>
      <c r="F8" s="15">
        <f>D8/C8*100</f>
        <v>118.4145102541442</v>
      </c>
      <c r="G8" s="15">
        <f>E8/D8*100</f>
        <v>88.242843591317452</v>
      </c>
      <c r="H8" s="15">
        <f>E8/C8*100</f>
        <v>104.49233107298903</v>
      </c>
    </row>
    <row r="9" spans="2:8" ht="24" customHeight="1">
      <c r="B9" s="1" t="s">
        <v>23</v>
      </c>
      <c r="C9" s="37">
        <v>3386.3</v>
      </c>
      <c r="D9" s="37">
        <v>4122.3999999999996</v>
      </c>
      <c r="E9" s="37">
        <v>4539.8</v>
      </c>
      <c r="F9" s="15">
        <f t="shared" ref="F9:F28" si="0">D9/C9*100</f>
        <v>121.73758969967218</v>
      </c>
      <c r="G9" s="15">
        <f t="shared" ref="G9:G28" si="1">E9/D9*100</f>
        <v>110.12516980399769</v>
      </c>
      <c r="H9" s="15">
        <f t="shared" ref="H9:H28" si="2">E9/C9*100</f>
        <v>134.063727372058</v>
      </c>
    </row>
    <row r="10" spans="2:8" ht="38.25" customHeight="1">
      <c r="B10" s="23" t="s">
        <v>16</v>
      </c>
      <c r="C10" s="38">
        <v>685.5</v>
      </c>
      <c r="D10" s="38">
        <v>933.3</v>
      </c>
      <c r="E10" s="38">
        <v>-185.9</v>
      </c>
      <c r="F10" s="15">
        <f t="shared" si="0"/>
        <v>136.14879649890591</v>
      </c>
      <c r="G10" s="15">
        <f t="shared" si="1"/>
        <v>-19.918568520304298</v>
      </c>
      <c r="H10" s="15">
        <f t="shared" si="2"/>
        <v>-27.118891320204231</v>
      </c>
    </row>
    <row r="11" spans="2:8" ht="25.5">
      <c r="B11" s="22" t="s">
        <v>17</v>
      </c>
      <c r="C11" s="39">
        <v>341.4</v>
      </c>
      <c r="D11" s="39">
        <v>7.7</v>
      </c>
      <c r="E11" s="39">
        <v>-18.5</v>
      </c>
      <c r="F11" s="15">
        <f t="shared" si="0"/>
        <v>2.255418863503222</v>
      </c>
      <c r="G11" s="15">
        <f t="shared" si="1"/>
        <v>-240.25974025974025</v>
      </c>
      <c r="H11" s="15">
        <f t="shared" si="2"/>
        <v>-5.4188635032220276</v>
      </c>
    </row>
    <row r="12" spans="2:8">
      <c r="B12" s="4" t="s">
        <v>6</v>
      </c>
      <c r="C12" s="31">
        <v>946.3</v>
      </c>
      <c r="D12" s="31">
        <v>480.3</v>
      </c>
      <c r="E12" s="31">
        <v>358.4</v>
      </c>
      <c r="F12" s="15">
        <f t="shared" si="0"/>
        <v>50.755574342174789</v>
      </c>
      <c r="G12" s="15">
        <f t="shared" si="1"/>
        <v>74.620029148448879</v>
      </c>
      <c r="H12" s="15">
        <f t="shared" si="2"/>
        <v>37.873824368593468</v>
      </c>
    </row>
    <row r="13" spans="2:8" ht="23.25">
      <c r="B13" s="54" t="s">
        <v>24</v>
      </c>
      <c r="C13" s="39">
        <v>601.70000000000005</v>
      </c>
      <c r="D13" s="39">
        <v>695.9</v>
      </c>
      <c r="E13" s="39">
        <v>-306.3</v>
      </c>
      <c r="F13" s="15">
        <f t="shared" si="0"/>
        <v>115.65564234668437</v>
      </c>
      <c r="G13" s="15">
        <f t="shared" si="1"/>
        <v>-44.014944675959192</v>
      </c>
      <c r="H13" s="15">
        <f t="shared" si="2"/>
        <v>-50.905766993518363</v>
      </c>
    </row>
    <row r="14" spans="2:8" ht="19.5" customHeight="1">
      <c r="B14" s="3" t="s">
        <v>14</v>
      </c>
      <c r="C14" s="31">
        <v>88.8</v>
      </c>
      <c r="D14" s="31">
        <v>2194.5</v>
      </c>
      <c r="E14" s="31">
        <v>4732.2</v>
      </c>
      <c r="F14" s="15">
        <f t="shared" si="0"/>
        <v>2471.2837837837837</v>
      </c>
      <c r="G14" s="15">
        <f t="shared" si="1"/>
        <v>215.63909774436087</v>
      </c>
      <c r="H14" s="15">
        <f t="shared" si="2"/>
        <v>5329.0540540540542</v>
      </c>
    </row>
    <row r="15" spans="2:8" ht="21.75" customHeight="1">
      <c r="B15" s="4" t="s">
        <v>7</v>
      </c>
      <c r="C15" s="31">
        <v>36.200000000000003</v>
      </c>
      <c r="D15" s="31">
        <v>32.4</v>
      </c>
      <c r="E15" s="31">
        <v>41.4</v>
      </c>
      <c r="F15" s="15">
        <f t="shared" si="0"/>
        <v>89.502762430939214</v>
      </c>
      <c r="G15" s="15">
        <f t="shared" si="1"/>
        <v>127.77777777777777</v>
      </c>
      <c r="H15" s="15">
        <f t="shared" si="2"/>
        <v>114.36464088397788</v>
      </c>
    </row>
    <row r="16" spans="2:8" ht="27" customHeight="1" thickBot="1">
      <c r="B16" s="24" t="s">
        <v>18</v>
      </c>
      <c r="C16" s="40">
        <v>0</v>
      </c>
      <c r="D16" s="30">
        <v>0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18193.5</v>
      </c>
      <c r="D17" s="42">
        <f>SUM(D8:D16)</f>
        <v>22803.3</v>
      </c>
      <c r="E17" s="42">
        <f>SUM(E8:E16)</f>
        <v>21812.300000000003</v>
      </c>
      <c r="F17" s="44">
        <f t="shared" si="0"/>
        <v>125.33762057877813</v>
      </c>
      <c r="G17" s="45">
        <f t="shared" si="1"/>
        <v>95.654137778304033</v>
      </c>
      <c r="H17" s="46">
        <f t="shared" si="2"/>
        <v>119.89062027647239</v>
      </c>
    </row>
    <row r="18" spans="2:8" ht="25.5">
      <c r="B18" s="26" t="s">
        <v>20</v>
      </c>
      <c r="C18" s="55">
        <v>0</v>
      </c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1236.4000000000001</v>
      </c>
      <c r="D19" s="30">
        <v>2428.5</v>
      </c>
      <c r="E19" s="30">
        <v>1605.5</v>
      </c>
      <c r="F19" s="15">
        <v>196.4</v>
      </c>
      <c r="G19" s="15">
        <f t="shared" si="1"/>
        <v>66.110767963763635</v>
      </c>
      <c r="H19" s="15">
        <f t="shared" si="2"/>
        <v>129.85279844710448</v>
      </c>
    </row>
    <row r="20" spans="2:8" ht="51">
      <c r="B20" s="27" t="s">
        <v>21</v>
      </c>
      <c r="C20" s="30">
        <v>23.5</v>
      </c>
      <c r="D20" s="30">
        <v>120.5</v>
      </c>
      <c r="E20" s="30">
        <v>210.9</v>
      </c>
      <c r="F20" s="15">
        <v>512.70000000000005</v>
      </c>
      <c r="G20" s="15">
        <f t="shared" si="1"/>
        <v>175.02074688796679</v>
      </c>
      <c r="H20" s="15">
        <f t="shared" si="2"/>
        <v>897.44680851063845</v>
      </c>
    </row>
    <row r="21" spans="2:8" ht="25.5">
      <c r="B21" s="28" t="s">
        <v>22</v>
      </c>
      <c r="C21" s="31">
        <v>2107.4</v>
      </c>
      <c r="D21" s="31">
        <v>6850</v>
      </c>
      <c r="E21" s="31">
        <v>2040.3</v>
      </c>
      <c r="F21" s="15">
        <v>325</v>
      </c>
      <c r="G21" s="15">
        <f t="shared" si="1"/>
        <v>29.785401459854015</v>
      </c>
      <c r="H21" s="15">
        <f t="shared" si="2"/>
        <v>96.815981778494816</v>
      </c>
    </row>
    <row r="22" spans="2:8">
      <c r="B22" s="4" t="s">
        <v>15</v>
      </c>
      <c r="C22" s="33">
        <v>1574.7</v>
      </c>
      <c r="D22" s="29">
        <v>1437.6</v>
      </c>
      <c r="E22" s="29">
        <v>1966.9</v>
      </c>
      <c r="F22" s="15">
        <v>91.3</v>
      </c>
      <c r="G22" s="15">
        <f t="shared" si="1"/>
        <v>136.81830829159711</v>
      </c>
      <c r="H22" s="15">
        <f t="shared" si="2"/>
        <v>124.90633136470439</v>
      </c>
    </row>
    <row r="23" spans="2:8" ht="39">
      <c r="B23" s="56" t="s">
        <v>26</v>
      </c>
      <c r="C23" s="33">
        <v>0</v>
      </c>
      <c r="D23" s="29">
        <v>0</v>
      </c>
      <c r="E23" s="29">
        <v>0</v>
      </c>
      <c r="F23" s="15">
        <v>0</v>
      </c>
      <c r="G23" s="15">
        <v>0</v>
      </c>
      <c r="H23" s="15">
        <v>0</v>
      </c>
    </row>
    <row r="24" spans="2:8">
      <c r="B24" s="25" t="s">
        <v>9</v>
      </c>
      <c r="C24" s="33">
        <v>0</v>
      </c>
      <c r="D24" s="29">
        <v>5.4</v>
      </c>
      <c r="E24" s="29">
        <v>234</v>
      </c>
      <c r="F24" s="15">
        <v>0</v>
      </c>
      <c r="G24" s="15">
        <f t="shared" si="1"/>
        <v>4333.333333333333</v>
      </c>
      <c r="H24" s="15">
        <v>0</v>
      </c>
    </row>
    <row r="25" spans="2:8">
      <c r="B25" s="4" t="s">
        <v>13</v>
      </c>
      <c r="C25" s="33">
        <v>27.2</v>
      </c>
      <c r="D25" s="29">
        <v>87.4</v>
      </c>
      <c r="E25" s="29">
        <v>60</v>
      </c>
      <c r="F25" s="15">
        <v>321.3</v>
      </c>
      <c r="G25" s="15">
        <f t="shared" si="1"/>
        <v>68.649885583524025</v>
      </c>
      <c r="H25" s="15">
        <f t="shared" si="2"/>
        <v>220.58823529411765</v>
      </c>
    </row>
    <row r="26" spans="2:8" ht="15.75" thickBot="1">
      <c r="B26" s="2" t="s">
        <v>10</v>
      </c>
      <c r="C26" s="34">
        <v>1084.9000000000001</v>
      </c>
      <c r="D26" s="34">
        <v>1543.8</v>
      </c>
      <c r="E26" s="34">
        <v>131.5</v>
      </c>
      <c r="F26" s="43">
        <v>142.30000000000001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6054.1</v>
      </c>
      <c r="D27" s="47">
        <f>SUM(D18:D26)</f>
        <v>12473.199999999999</v>
      </c>
      <c r="E27" s="47">
        <f>SUM(E18:E26)</f>
        <v>6249.1</v>
      </c>
      <c r="F27" s="49">
        <f t="shared" si="0"/>
        <v>206.02897210155101</v>
      </c>
      <c r="G27" s="50">
        <f t="shared" si="1"/>
        <v>50.100214860661261</v>
      </c>
      <c r="H27" s="51">
        <f t="shared" si="2"/>
        <v>103.2209576980889</v>
      </c>
    </row>
    <row r="28" spans="2:8" ht="15.75" thickBot="1">
      <c r="B28" s="6" t="s">
        <v>12</v>
      </c>
      <c r="C28" s="36">
        <f>C17+C27</f>
        <v>24247.599999999999</v>
      </c>
      <c r="D28" s="48">
        <f>D17+D27</f>
        <v>35276.5</v>
      </c>
      <c r="E28" s="48">
        <f>E17+E27</f>
        <v>28061.4</v>
      </c>
      <c r="F28" s="52">
        <f t="shared" si="0"/>
        <v>145.4845015589172</v>
      </c>
      <c r="G28" s="21">
        <f t="shared" si="1"/>
        <v>79.547007214434544</v>
      </c>
      <c r="H28" s="53">
        <f t="shared" si="2"/>
        <v>115.72856695095599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2023-04-06T04:04:46Z</dcterms:modified>
</cp:coreProperties>
</file>