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G13"/>
  <c r="D17"/>
  <c r="G15" l="1"/>
  <c r="H13" l="1"/>
  <c r="F13"/>
  <c r="D27" l="1"/>
  <c r="C27"/>
  <c r="C17"/>
  <c r="C28" l="1"/>
  <c r="D28"/>
  <c r="F12"/>
  <c r="H12"/>
  <c r="F19"/>
  <c r="G19"/>
  <c r="H19"/>
  <c r="F20"/>
  <c r="G20"/>
  <c r="F21"/>
  <c r="G21"/>
  <c r="H21"/>
  <c r="F22"/>
  <c r="G22"/>
  <c r="H22"/>
  <c r="F24"/>
  <c r="G24"/>
  <c r="H24"/>
  <c r="F25"/>
  <c r="G25"/>
  <c r="H25"/>
  <c r="H14"/>
  <c r="H15"/>
  <c r="F14"/>
  <c r="F15"/>
  <c r="G14"/>
  <c r="G12"/>
  <c r="E27" l="1"/>
  <c r="E17"/>
  <c r="H9"/>
  <c r="H10"/>
  <c r="H11"/>
  <c r="G9"/>
  <c r="G10"/>
  <c r="G11"/>
  <c r="F9"/>
  <c r="F10"/>
  <c r="F11"/>
  <c r="H8"/>
  <c r="G8"/>
  <c r="F8"/>
  <c r="E28" l="1"/>
  <c r="G27" l="1"/>
  <c r="G17"/>
  <c r="H27"/>
  <c r="F27" l="1"/>
  <c r="G28"/>
  <c r="H17" l="1"/>
  <c r="F17"/>
  <c r="H28" l="1"/>
  <c r="F28"/>
</calcChain>
</file>

<file path=xl/sharedStrings.xml><?xml version="1.0" encoding="utf-8"?>
<sst xmlns="http://schemas.openxmlformats.org/spreadsheetml/2006/main" count="39" uniqueCount="34">
  <si>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</si>
  <si>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</si>
  <si>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</si>
  <si>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</si>
  <si>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</si>
  <si>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</si>
  <si>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</si>
  <si>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</si>
  <si>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</si>
  <si>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</si>
  <si>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</si>
  <si>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</si>
  <si>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</si>
  <si>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</si>
  <si>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</si>
  <si>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</si>
  <si>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</si>
  <si>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</si>
  <si>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</si>
  <si>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</si>
  <si>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</si>
  <si>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</si>
  <si>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</si>
  <si>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</si>
  <si>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</si>
  <si>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</si>
  <si>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</si>
  <si>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2021/2020г.г</t>
  </si>
  <si>
    <t>2022/2021г.г</t>
  </si>
  <si>
    <t>2022/2020г.г</t>
  </si>
  <si>
    <t>Факт на</t>
  </si>
  <si>
    <t>Заринского района на 01.01.2023 год</t>
  </si>
  <si>
    <t>Факт на    01.01.2022 тыс.руб.</t>
  </si>
  <si>
    <t>Факт на    01.01. 2023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</si>
</sst>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8"/>
  <sheetViews>
    <sheetView tabSelected="1" topLeftCell="A7" workbookViewId="0">
      <selection activeCell="E29" sqref="E29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8" t="s">
        <v>5</v>
      </c>
      <c r="C1" s="58"/>
      <c r="D1" s="58"/>
      <c r="E1" s="58"/>
      <c r="F1" s="58"/>
      <c r="G1" s="58"/>
      <c r="H1" s="16"/>
    </row>
    <row r="2" spans="2:8">
      <c r="B2" s="58" t="s">
        <v>25</v>
      </c>
      <c r="C2" s="58"/>
      <c r="D2" s="58"/>
      <c r="E2" s="58"/>
      <c r="F2" s="58"/>
      <c r="G2" s="58"/>
      <c r="H2" s="58"/>
    </row>
    <row r="3" spans="2:8">
      <c r="B3" s="58" t="s">
        <v>31</v>
      </c>
      <c r="C3" s="58"/>
      <c r="D3" s="58"/>
      <c r="E3" s="58"/>
      <c r="F3" s="58"/>
      <c r="G3" s="58"/>
      <c r="H3" s="16"/>
    </row>
    <row r="4" spans="2:8" ht="15.75" thickBot="1">
      <c r="H4" s="11" t="s">
        <v>0</v>
      </c>
    </row>
    <row r="5" spans="2:8">
      <c r="B5" s="8"/>
      <c r="C5" s="12" t="s">
        <v>30</v>
      </c>
      <c r="D5" s="59" t="s">
        <v>32</v>
      </c>
      <c r="E5" s="59" t="s">
        <v>33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7">
        <v>44197</v>
      </c>
      <c r="D6" s="60"/>
      <c r="E6" s="60"/>
      <c r="F6" s="13" t="s">
        <v>27</v>
      </c>
      <c r="G6" s="13" t="s">
        <v>28</v>
      </c>
      <c r="H6" s="18" t="s">
        <v>29</v>
      </c>
    </row>
    <row r="7" spans="2:8" ht="15.75" thickBot="1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48868.1</v>
      </c>
      <c r="D8" s="29">
        <v>55303.8</v>
      </c>
      <c r="E8" s="29">
        <v>72825.5</v>
      </c>
      <c r="F8" s="15">
        <f>D8/C8*100</f>
        <v>113.16953186229873</v>
      </c>
      <c r="G8" s="15">
        <f>E8/D8*100</f>
        <v>131.68263301979249</v>
      </c>
      <c r="H8" s="15">
        <f>E8/C8*100</f>
        <v>149.02461933244797</v>
      </c>
    </row>
    <row r="9" spans="2:8" ht="24" customHeight="1">
      <c r="B9" s="1" t="s">
        <v>23</v>
      </c>
      <c r="C9" s="37">
        <v>13014.8</v>
      </c>
      <c r="D9" s="37">
        <v>15392.8</v>
      </c>
      <c r="E9" s="37">
        <v>18445.2</v>
      </c>
      <c r="F9" s="15">
        <f t="shared" ref="F9:F28" si="0">D9/C9*100</f>
        <v>118.27150628515228</v>
      </c>
      <c r="G9" s="15">
        <f t="shared" ref="G9:G28" si="1">E9/D9*100</f>
        <v>119.8300504131802</v>
      </c>
      <c r="H9" s="15">
        <f t="shared" ref="H9:H28" si="2">E9/C9*100</f>
        <v>141.72480560592558</v>
      </c>
    </row>
    <row r="10" spans="2:8" ht="38.25" customHeight="1">
      <c r="B10" s="23" t="s">
        <v>16</v>
      </c>
      <c r="C10" s="38">
        <v>3100.1</v>
      </c>
      <c r="D10" s="38">
        <v>4141.2</v>
      </c>
      <c r="E10" s="38">
        <v>5152.3999999999996</v>
      </c>
      <c r="F10" s="15">
        <f t="shared" si="0"/>
        <v>133.58278765201121</v>
      </c>
      <c r="G10" s="15">
        <f t="shared" si="1"/>
        <v>124.41804307930069</v>
      </c>
      <c r="H10" s="15">
        <f t="shared" si="2"/>
        <v>166.20109028741007</v>
      </c>
    </row>
    <row r="11" spans="2:8" ht="25.5">
      <c r="B11" s="22" t="s">
        <v>17</v>
      </c>
      <c r="C11" s="39">
        <v>1475.7</v>
      </c>
      <c r="D11" s="39">
        <v>341.5</v>
      </c>
      <c r="E11" s="39">
        <v>-5.5</v>
      </c>
      <c r="F11" s="15">
        <f t="shared" si="0"/>
        <v>23.141559937656705</v>
      </c>
      <c r="G11" s="15">
        <f t="shared" si="1"/>
        <v>-1.6105417276720351</v>
      </c>
      <c r="H11" s="15">
        <f t="shared" si="2"/>
        <v>-0.37270447923019578</v>
      </c>
    </row>
    <row r="12" spans="2:8">
      <c r="B12" s="4" t="s">
        <v>6</v>
      </c>
      <c r="C12" s="31">
        <v>497.2</v>
      </c>
      <c r="D12" s="31">
        <v>1287.4000000000001</v>
      </c>
      <c r="E12" s="31">
        <v>498.3</v>
      </c>
      <c r="F12" s="15">
        <f t="shared" si="0"/>
        <v>258.93000804505232</v>
      </c>
      <c r="G12" s="15">
        <f t="shared" si="1"/>
        <v>38.705918906322815</v>
      </c>
      <c r="H12" s="15">
        <f t="shared" si="2"/>
        <v>100.22123893805311</v>
      </c>
    </row>
    <row r="13" spans="2:8" ht="23.25">
      <c r="B13" s="54" t="s">
        <v>24</v>
      </c>
      <c r="C13" s="39">
        <v>85</v>
      </c>
      <c r="D13" s="39">
        <v>1751.1</v>
      </c>
      <c r="E13" s="39">
        <v>1665.7</v>
      </c>
      <c r="F13" s="15">
        <f t="shared" si="0"/>
        <v>2060.1176470588234</v>
      </c>
      <c r="G13" s="15">
        <f t="shared" si="1"/>
        <v>95.123065501684664</v>
      </c>
      <c r="H13" s="15">
        <f t="shared" si="2"/>
        <v>1959.6470588235295</v>
      </c>
    </row>
    <row r="14" spans="2:8" ht="19.5" customHeight="1">
      <c r="B14" s="3" t="s">
        <v>14</v>
      </c>
      <c r="C14" s="31">
        <v>1790.7</v>
      </c>
      <c r="D14" s="31">
        <v>1084.8</v>
      </c>
      <c r="E14" s="31">
        <v>13781</v>
      </c>
      <c r="F14" s="15">
        <f t="shared" si="0"/>
        <v>60.579661584855081</v>
      </c>
      <c r="G14" s="15">
        <f t="shared" si="1"/>
        <v>1270.3724188790561</v>
      </c>
      <c r="H14" s="15">
        <f t="shared" si="2"/>
        <v>769.58731222426979</v>
      </c>
    </row>
    <row r="15" spans="2:8" ht="21.75" customHeight="1">
      <c r="B15" s="4" t="s">
        <v>7</v>
      </c>
      <c r="C15" s="31">
        <v>360.8</v>
      </c>
      <c r="D15" s="31">
        <v>90</v>
      </c>
      <c r="E15" s="31">
        <v>194.3</v>
      </c>
      <c r="F15" s="15">
        <f t="shared" si="0"/>
        <v>24.944567627494457</v>
      </c>
      <c r="G15" s="15">
        <f t="shared" si="1"/>
        <v>215.88888888888889</v>
      </c>
      <c r="H15" s="15">
        <f t="shared" si="2"/>
        <v>53.852549889135261</v>
      </c>
    </row>
    <row r="16" spans="2:8" ht="27" customHeight="1" thickBot="1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>
      <c r="B17" s="7" t="s">
        <v>8</v>
      </c>
      <c r="C17" s="32">
        <f>SUM(C8:C16)</f>
        <v>69192.399999999994</v>
      </c>
      <c r="D17" s="42">
        <f>SUM(D8:D16)</f>
        <v>79392.600000000006</v>
      </c>
      <c r="E17" s="42">
        <f>SUM(E8:E16)</f>
        <v>112556.9</v>
      </c>
      <c r="F17" s="44">
        <f t="shared" si="0"/>
        <v>114.74179245119407</v>
      </c>
      <c r="G17" s="45">
        <f t="shared" si="1"/>
        <v>141.77253295647199</v>
      </c>
      <c r="H17" s="46">
        <f t="shared" si="2"/>
        <v>162.67234551771583</v>
      </c>
    </row>
    <row r="18" spans="2:8" ht="25.5">
      <c r="B18" s="26" t="s">
        <v>20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19</v>
      </c>
      <c r="C19" s="30">
        <v>6496.2</v>
      </c>
      <c r="D19" s="30">
        <v>9247.6</v>
      </c>
      <c r="E19" s="30">
        <v>11109.7</v>
      </c>
      <c r="F19" s="15">
        <f t="shared" si="0"/>
        <v>142.35399156429912</v>
      </c>
      <c r="G19" s="15">
        <f t="shared" si="1"/>
        <v>120.13603529564428</v>
      </c>
      <c r="H19" s="15">
        <f t="shared" si="2"/>
        <v>171.01844155044489</v>
      </c>
    </row>
    <row r="20" spans="2:8" ht="51">
      <c r="B20" s="27" t="s">
        <v>21</v>
      </c>
      <c r="C20" s="30">
        <v>170.5</v>
      </c>
      <c r="D20" s="30">
        <v>154.80000000000001</v>
      </c>
      <c r="E20" s="30">
        <v>989.4</v>
      </c>
      <c r="F20" s="15">
        <f t="shared" si="0"/>
        <v>90.79178885630499</v>
      </c>
      <c r="G20" s="15">
        <f t="shared" si="1"/>
        <v>639.14728682170539</v>
      </c>
      <c r="H20" s="15">
        <f t="shared" si="2"/>
        <v>580.29325513196477</v>
      </c>
    </row>
    <row r="21" spans="2:8" ht="25.5">
      <c r="B21" s="28" t="s">
        <v>22</v>
      </c>
      <c r="C21" s="31">
        <v>3042.7</v>
      </c>
      <c r="D21" s="31">
        <v>3704.3</v>
      </c>
      <c r="E21" s="31">
        <v>8251.2999999999993</v>
      </c>
      <c r="F21" s="15">
        <f t="shared" si="0"/>
        <v>121.74384592631546</v>
      </c>
      <c r="G21" s="15">
        <f t="shared" si="1"/>
        <v>222.74923737278294</v>
      </c>
      <c r="H21" s="15">
        <f t="shared" si="2"/>
        <v>271.18348834916355</v>
      </c>
    </row>
    <row r="22" spans="2:8">
      <c r="B22" s="4" t="s">
        <v>15</v>
      </c>
      <c r="C22" s="33">
        <v>4872.8</v>
      </c>
      <c r="D22" s="29">
        <v>6100.1</v>
      </c>
      <c r="E22" s="29">
        <v>6505.9</v>
      </c>
      <c r="F22" s="15">
        <f t="shared" si="0"/>
        <v>125.18675094401577</v>
      </c>
      <c r="G22" s="15">
        <f t="shared" si="1"/>
        <v>106.65234996147603</v>
      </c>
      <c r="H22" s="15">
        <f t="shared" si="2"/>
        <v>133.51461172221309</v>
      </c>
    </row>
    <row r="23" spans="2:8" ht="39">
      <c r="B23" s="56" t="s">
        <v>26</v>
      </c>
      <c r="C23" s="33">
        <v>0</v>
      </c>
      <c r="D23" s="29">
        <v>0</v>
      </c>
      <c r="E23" s="29">
        <v>0</v>
      </c>
      <c r="F23" s="15">
        <v>0</v>
      </c>
      <c r="G23" s="15">
        <v>0</v>
      </c>
      <c r="H23" s="15">
        <v>0</v>
      </c>
    </row>
    <row r="24" spans="2:8">
      <c r="B24" s="25" t="s">
        <v>9</v>
      </c>
      <c r="C24" s="33">
        <v>1393.5</v>
      </c>
      <c r="D24" s="29">
        <v>226.2</v>
      </c>
      <c r="E24" s="29">
        <v>212.4</v>
      </c>
      <c r="F24" s="15">
        <f t="shared" si="0"/>
        <v>16.232508073196986</v>
      </c>
      <c r="G24" s="15">
        <f t="shared" si="1"/>
        <v>93.899204244031836</v>
      </c>
      <c r="H24" s="15">
        <f t="shared" si="2"/>
        <v>15.242195909580195</v>
      </c>
    </row>
    <row r="25" spans="2:8">
      <c r="B25" s="4" t="s">
        <v>13</v>
      </c>
      <c r="C25" s="33">
        <v>217</v>
      </c>
      <c r="D25" s="29">
        <v>152</v>
      </c>
      <c r="E25" s="29">
        <v>710.2</v>
      </c>
      <c r="F25" s="15">
        <f t="shared" si="0"/>
        <v>70.046082949308754</v>
      </c>
      <c r="G25" s="15">
        <f t="shared" si="1"/>
        <v>467.23684210526312</v>
      </c>
      <c r="H25" s="15">
        <f t="shared" si="2"/>
        <v>327.28110599078343</v>
      </c>
    </row>
    <row r="26" spans="2:8" ht="15.75" thickBot="1">
      <c r="B26" s="2" t="s">
        <v>10</v>
      </c>
      <c r="C26" s="34">
        <v>0</v>
      </c>
      <c r="D26" s="34">
        <v>1366.5</v>
      </c>
      <c r="E26" s="34">
        <v>2017.1</v>
      </c>
      <c r="F26" s="43">
        <v>0</v>
      </c>
      <c r="G26" s="43">
        <v>149.9</v>
      </c>
      <c r="H26" s="43">
        <v>0</v>
      </c>
    </row>
    <row r="27" spans="2:8">
      <c r="B27" s="5" t="s">
        <v>11</v>
      </c>
      <c r="C27" s="35">
        <f>SUM(C18:C26)</f>
        <v>16192.7</v>
      </c>
      <c r="D27" s="47">
        <f>SUM(D18:D26)</f>
        <v>20951.500000000004</v>
      </c>
      <c r="E27" s="47">
        <f>SUM(E18:E26)</f>
        <v>29796.000000000004</v>
      </c>
      <c r="F27" s="49">
        <f t="shared" si="0"/>
        <v>129.38855163129065</v>
      </c>
      <c r="G27" s="50">
        <f t="shared" si="1"/>
        <v>142.21416127723552</v>
      </c>
      <c r="H27" s="51">
        <f t="shared" si="2"/>
        <v>184.00884349120284</v>
      </c>
    </row>
    <row r="28" spans="2:8" ht="15.75" thickBot="1">
      <c r="B28" s="6" t="s">
        <v>12</v>
      </c>
      <c r="C28" s="36">
        <f>C17+C27</f>
        <v>85385.099999999991</v>
      </c>
      <c r="D28" s="48">
        <f>D17+D27</f>
        <v>100344.1</v>
      </c>
      <c r="E28" s="48">
        <f>E17+E27</f>
        <v>142352.9</v>
      </c>
      <c r="F28" s="52">
        <f t="shared" si="0"/>
        <v>117.51945011483269</v>
      </c>
      <c r="G28" s="21">
        <f t="shared" si="1"/>
        <v>141.86474341789898</v>
      </c>
      <c r="H28" s="53">
        <f t="shared" si="2"/>
        <v>166.7186663715332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2023-01-23T04:43:25Z</dcterms:modified>
</cp:coreProperties>
</file>