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G13"/>
  <c r="D17"/>
  <c r="G15" l="1"/>
  <c r="H13" l="1"/>
  <c r="F13"/>
  <c r="D27" l="1"/>
  <c r="C2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<sst xmlns="http://schemas.openxmlformats.org/spreadsheetml/2006/main" count="39" uniqueCount="34">
  <si>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</si>
  <si>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</si>
  <si>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</si>
  <si>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</si>
  <si>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</si>
  <si>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</si>
  <si>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</si>
  <si>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</si>
  <si>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</si>
  <si>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</si>
  <si>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</si>
  <si>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</si>
  <si>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</si>
  <si>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</si>
  <si>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</si>
  <si>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</si>
  <si>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</si>
  <si>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</si>
  <si>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</si>
  <si>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</si>
  <si>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</si>
  <si>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</si>
  <si>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</si>
  <si>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</si>
  <si>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</si>
  <si>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</si>
  <si>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</si>
  <si>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</si>
  <si>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2021/2020г.г</t>
  </si>
  <si>
    <t>2021/2019г.г</t>
  </si>
  <si>
    <t xml:space="preserve">Факт на </t>
  </si>
  <si>
    <t>Заринского района на 01.12.2021 год</t>
  </si>
  <si>
    <t>Факт на 01.12.2020тыс.руб.</t>
  </si>
  <si>
    <t>Факт на 01.12.2021тыс.руб.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</si>
</sst>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workbookViewId="0">
      <selection activeCell="E28" sqref="E28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26</v>
      </c>
      <c r="C2" s="58"/>
      <c r="D2" s="58"/>
      <c r="E2" s="58"/>
      <c r="F2" s="58"/>
      <c r="G2" s="58"/>
      <c r="H2" s="58"/>
    </row>
    <row r="3" spans="2:8">
      <c r="B3" s="58" t="s">
        <v>31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30</v>
      </c>
      <c r="D5" s="59" t="s">
        <v>32</v>
      </c>
      <c r="E5" s="59" t="s">
        <v>33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43800</v>
      </c>
      <c r="D6" s="60"/>
      <c r="E6" s="60"/>
      <c r="F6" s="13" t="s">
        <v>25</v>
      </c>
      <c r="G6" s="13" t="s">
        <v>28</v>
      </c>
      <c r="H6" s="18" t="s">
        <v>29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41987.7</v>
      </c>
      <c r="D8" s="29">
        <v>50613.4</v>
      </c>
      <c r="E8" s="29">
        <v>49049.5</v>
      </c>
      <c r="F8" s="15">
        <f>D8/C8*100</f>
        <v>120.54339723299921</v>
      </c>
      <c r="G8" s="15">
        <f>E8/D8*100</f>
        <v>96.910106809659098</v>
      </c>
      <c r="H8" s="15">
        <f>E8/C8*100</f>
        <v>116.81873501049118</v>
      </c>
    </row>
    <row r="9" spans="2:8" ht="24" customHeight="1">
      <c r="B9" s="1" t="s">
        <v>23</v>
      </c>
      <c r="C9" s="37">
        <v>12693.1</v>
      </c>
      <c r="D9" s="37">
        <v>11953.2</v>
      </c>
      <c r="E9" s="37">
        <v>14026.3</v>
      </c>
      <c r="F9" s="15">
        <f t="shared" ref="F9:F28" si="0">D9/C9*100</f>
        <v>94.17084872883693</v>
      </c>
      <c r="G9" s="15">
        <f t="shared" ref="G9:G28" si="1">E9/D9*100</f>
        <v>117.34347287755578</v>
      </c>
      <c r="H9" s="15">
        <f t="shared" ref="H9:H28" si="2">E9/C9*100</f>
        <v>110.50334433668685</v>
      </c>
    </row>
    <row r="10" spans="2:8" ht="38.25" customHeight="1">
      <c r="B10" s="23" t="s">
        <v>16</v>
      </c>
      <c r="C10" s="38">
        <v>2889.4</v>
      </c>
      <c r="D10" s="38">
        <v>2558.1999999999998</v>
      </c>
      <c r="E10" s="38">
        <v>4084.7</v>
      </c>
      <c r="F10" s="15">
        <f t="shared" si="0"/>
        <v>88.537412611614869</v>
      </c>
      <c r="G10" s="15">
        <f t="shared" si="1"/>
        <v>159.67086232507233</v>
      </c>
      <c r="H10" s="15">
        <f t="shared" si="2"/>
        <v>141.36845019727278</v>
      </c>
    </row>
    <row r="11" spans="2:8" ht="25.5">
      <c r="B11" s="22" t="s">
        <v>17</v>
      </c>
      <c r="C11" s="39">
        <v>1683.8</v>
      </c>
      <c r="D11" s="39">
        <v>1415.3</v>
      </c>
      <c r="E11" s="39">
        <v>333.1</v>
      </c>
      <c r="F11" s="15">
        <f t="shared" si="0"/>
        <v>84.053925644375809</v>
      </c>
      <c r="G11" s="15">
        <f t="shared" si="1"/>
        <v>23.535646152759135</v>
      </c>
      <c r="H11" s="15">
        <f t="shared" si="2"/>
        <v>19.782634517163562</v>
      </c>
    </row>
    <row r="12" spans="2:8">
      <c r="B12" s="4" t="s">
        <v>6</v>
      </c>
      <c r="C12" s="31">
        <v>233.6</v>
      </c>
      <c r="D12" s="31">
        <v>493.9</v>
      </c>
      <c r="E12" s="31">
        <v>1287.4000000000001</v>
      </c>
      <c r="F12" s="15">
        <f t="shared" si="0"/>
        <v>211.42979452054794</v>
      </c>
      <c r="G12" s="15">
        <f t="shared" si="1"/>
        <v>260.66005264223531</v>
      </c>
      <c r="H12" s="15">
        <f t="shared" si="2"/>
        <v>551.1130136986302</v>
      </c>
    </row>
    <row r="13" spans="2:8" ht="23.25">
      <c r="B13" s="54" t="s">
        <v>24</v>
      </c>
      <c r="C13" s="39">
        <v>81.2</v>
      </c>
      <c r="D13" s="39">
        <v>62.2</v>
      </c>
      <c r="E13" s="39">
        <v>1306.8</v>
      </c>
      <c r="F13" s="15">
        <f t="shared" si="0"/>
        <v>76.600985221674875</v>
      </c>
      <c r="G13" s="15">
        <f t="shared" si="1"/>
        <v>2100.9646302250799</v>
      </c>
      <c r="H13" s="15">
        <f t="shared" si="2"/>
        <v>1609.3596059113299</v>
      </c>
    </row>
    <row r="14" spans="2:8" ht="19.5" customHeight="1">
      <c r="B14" s="3" t="s">
        <v>14</v>
      </c>
      <c r="C14" s="31">
        <v>2115</v>
      </c>
      <c r="D14" s="31">
        <v>1706.7</v>
      </c>
      <c r="E14" s="31">
        <v>958.7</v>
      </c>
      <c r="F14" s="15">
        <f t="shared" si="0"/>
        <v>80.695035460992912</v>
      </c>
      <c r="G14" s="15">
        <f t="shared" si="1"/>
        <v>56.172731001347628</v>
      </c>
      <c r="H14" s="15">
        <f t="shared" si="2"/>
        <v>45.328605200945624</v>
      </c>
    </row>
    <row r="15" spans="2:8" ht="21.75" customHeight="1">
      <c r="B15" s="4" t="s">
        <v>7</v>
      </c>
      <c r="C15" s="31">
        <v>172.4</v>
      </c>
      <c r="D15" s="31">
        <v>337.3</v>
      </c>
      <c r="E15" s="31">
        <v>85.7</v>
      </c>
      <c r="F15" s="15">
        <f t="shared" si="0"/>
        <v>195.64965197215778</v>
      </c>
      <c r="G15" s="15">
        <f t="shared" si="1"/>
        <v>25.407648977171661</v>
      </c>
      <c r="H15" s="15">
        <f t="shared" si="2"/>
        <v>49.709976798143849</v>
      </c>
    </row>
    <row r="16" spans="2:8" ht="27" customHeight="1" thickBot="1">
      <c r="B16" s="24" t="s">
        <v>18</v>
      </c>
      <c r="C16" s="40"/>
      <c r="D16" s="30"/>
      <c r="E16" s="30">
        <v>-0.1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61856.2</v>
      </c>
      <c r="D17" s="42">
        <f>SUM(D8:D16)</f>
        <v>69140.2</v>
      </c>
      <c r="E17" s="42">
        <f>SUM(E8:E16)</f>
        <v>71132.099999999991</v>
      </c>
      <c r="F17" s="44">
        <f t="shared" si="0"/>
        <v>111.77569912151087</v>
      </c>
      <c r="G17" s="45">
        <f t="shared" si="1"/>
        <v>102.88095782193282</v>
      </c>
      <c r="H17" s="46">
        <f t="shared" si="2"/>
        <v>114.99590986837211</v>
      </c>
    </row>
    <row r="18" spans="2:8" ht="25.5">
      <c r="B18" s="26" t="s">
        <v>20</v>
      </c>
      <c r="C18" s="55"/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4109</v>
      </c>
      <c r="D19" s="30">
        <v>5292.5</v>
      </c>
      <c r="E19" s="30">
        <v>7278.5</v>
      </c>
      <c r="F19" s="15">
        <f t="shared" si="0"/>
        <v>128.80262837673399</v>
      </c>
      <c r="G19" s="15">
        <f t="shared" si="1"/>
        <v>137.52479924421351</v>
      </c>
      <c r="H19" s="15">
        <f t="shared" si="2"/>
        <v>177.13555609637382</v>
      </c>
    </row>
    <row r="20" spans="2:8" ht="51">
      <c r="B20" s="27" t="s">
        <v>21</v>
      </c>
      <c r="C20" s="30">
        <v>171.3</v>
      </c>
      <c r="D20" s="30">
        <v>152.9</v>
      </c>
      <c r="E20" s="30">
        <v>147</v>
      </c>
      <c r="F20" s="15">
        <f t="shared" si="0"/>
        <v>89.258610624635139</v>
      </c>
      <c r="G20" s="15">
        <f t="shared" si="1"/>
        <v>96.141268803139297</v>
      </c>
      <c r="H20" s="15">
        <f t="shared" si="2"/>
        <v>85.81436077057792</v>
      </c>
    </row>
    <row r="21" spans="2:8" ht="25.5">
      <c r="B21" s="28" t="s">
        <v>22</v>
      </c>
      <c r="C21" s="31">
        <v>1074.9000000000001</v>
      </c>
      <c r="D21" s="31">
        <v>2885.3</v>
      </c>
      <c r="E21" s="31">
        <v>3559.4</v>
      </c>
      <c r="F21" s="15">
        <f t="shared" si="0"/>
        <v>268.42496976462928</v>
      </c>
      <c r="G21" s="15">
        <f t="shared" si="1"/>
        <v>123.36325512078466</v>
      </c>
      <c r="H21" s="15">
        <f t="shared" si="2"/>
        <v>331.13778025862871</v>
      </c>
    </row>
    <row r="22" spans="2:8">
      <c r="B22" s="4" t="s">
        <v>15</v>
      </c>
      <c r="C22" s="33">
        <v>7056.6</v>
      </c>
      <c r="D22" s="29">
        <v>4226.8999999999996</v>
      </c>
      <c r="E22" s="29">
        <v>4841.8</v>
      </c>
      <c r="F22" s="15">
        <f t="shared" si="0"/>
        <v>59.899951818156048</v>
      </c>
      <c r="G22" s="15">
        <f t="shared" si="1"/>
        <v>114.54730417090539</v>
      </c>
      <c r="H22" s="15">
        <f t="shared" si="2"/>
        <v>68.613780007368987</v>
      </c>
    </row>
    <row r="23" spans="2:8" ht="39">
      <c r="B23" s="56" t="s">
        <v>27</v>
      </c>
      <c r="C23" s="33">
        <v>335</v>
      </c>
      <c r="D23" s="29">
        <v>0</v>
      </c>
      <c r="E23" s="29">
        <v>0</v>
      </c>
      <c r="F23" s="15">
        <v>0</v>
      </c>
      <c r="G23" s="15">
        <v>0</v>
      </c>
      <c r="H23" s="15">
        <v>0</v>
      </c>
    </row>
    <row r="24" spans="2:8">
      <c r="B24" s="25" t="s">
        <v>9</v>
      </c>
      <c r="C24" s="33">
        <v>31.6</v>
      </c>
      <c r="D24" s="29">
        <v>1359.3</v>
      </c>
      <c r="E24" s="29">
        <v>39.299999999999997</v>
      </c>
      <c r="F24" s="15">
        <f t="shared" si="0"/>
        <v>4301.5822784810125</v>
      </c>
      <c r="G24" s="15">
        <f t="shared" si="1"/>
        <v>2.8911939969101743</v>
      </c>
      <c r="H24" s="15">
        <f t="shared" si="2"/>
        <v>124.36708860759491</v>
      </c>
    </row>
    <row r="25" spans="2:8">
      <c r="B25" s="4" t="s">
        <v>13</v>
      </c>
      <c r="C25" s="33">
        <v>1818.2</v>
      </c>
      <c r="D25" s="29">
        <v>194.2</v>
      </c>
      <c r="E25" s="29">
        <v>121.4</v>
      </c>
      <c r="F25" s="15">
        <f t="shared" si="0"/>
        <v>10.680893191068089</v>
      </c>
      <c r="G25" s="15">
        <f t="shared" si="1"/>
        <v>62.512873326467563</v>
      </c>
      <c r="H25" s="15">
        <f t="shared" si="2"/>
        <v>6.6769332306676938</v>
      </c>
    </row>
    <row r="26" spans="2:8" ht="15.75" thickBot="1">
      <c r="B26" s="2" t="s">
        <v>10</v>
      </c>
      <c r="C26" s="34"/>
      <c r="D26" s="34"/>
      <c r="E26" s="34">
        <v>1367.5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14596.600000000002</v>
      </c>
      <c r="D27" s="47">
        <f>SUM(D18:D26)</f>
        <v>14111.1</v>
      </c>
      <c r="E27" s="47">
        <f>SUM(E18:E26)</f>
        <v>17354.900000000001</v>
      </c>
      <c r="F27" s="49">
        <f t="shared" si="0"/>
        <v>96.673882959045244</v>
      </c>
      <c r="G27" s="50">
        <f t="shared" si="1"/>
        <v>122.98757715557258</v>
      </c>
      <c r="H27" s="51">
        <f t="shared" si="2"/>
        <v>118.89686639354369</v>
      </c>
    </row>
    <row r="28" spans="2:8" ht="15.75" thickBot="1">
      <c r="B28" s="6" t="s">
        <v>12</v>
      </c>
      <c r="C28" s="36">
        <f>C17+C27</f>
        <v>76452.800000000003</v>
      </c>
      <c r="D28" s="48">
        <f>D17+D27</f>
        <v>83251.3</v>
      </c>
      <c r="E28" s="48">
        <f>E17+E27</f>
        <v>88487</v>
      </c>
      <c r="F28" s="52">
        <f t="shared" si="0"/>
        <v>108.89241466630391</v>
      </c>
      <c r="G28" s="21">
        <f t="shared" si="1"/>
        <v>106.28903092203966</v>
      </c>
      <c r="H28" s="53">
        <f t="shared" si="2"/>
        <v>115.7406922964234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2021-12-08T08:44:16Z</dcterms:modified>
</cp:coreProperties>
</file>