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" i="1"/>
  <c r="G13"/>
  <c r="D17"/>
  <c r="G15" l="1"/>
  <c r="H13" l="1"/>
  <c r="F13"/>
  <c r="D27" l="1"/>
  <c r="C2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<sst xmlns="http://schemas.openxmlformats.org/spreadsheetml/2006/main" count="39" uniqueCount="34">
  <si>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</si>
  <si>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</si>
  <si>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</si>
  <si>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</si>
  <si>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</si>
  <si>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</si>
  <si>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</si>
  <si>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</si>
  <si>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</si>
  <si>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</si>
  <si>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</si>
  <si>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</si>
  <si>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</si>
  <si>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</si>
  <si>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</si>
  <si>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</si>
  <si>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</si>
  <si>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</si>
  <si>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</si>
  <si>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</si>
  <si>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</si>
  <si>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</si>
  <si>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</si>
  <si>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</si>
  <si>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</si>
  <si>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2020/2019г.г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</si>
  <si>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</si>
  <si>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</si>
  <si>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2021/2020г.г</t>
  </si>
  <si>
    <t>2021/2019г.г</t>
  </si>
  <si>
    <t xml:space="preserve">Факт на </t>
  </si>
  <si>
    <t>Заринского района на 01.11.2021 год</t>
  </si>
  <si>
    <t>Факт на 01.11.2020тыс.руб.</t>
  </si>
  <si>
    <t>Факт на 01.11.2021тыс.руб.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</si>
</sst>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workbookViewId="0">
      <selection activeCell="C26" sqref="C26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26</v>
      </c>
      <c r="C2" s="58"/>
      <c r="D2" s="58"/>
      <c r="E2" s="58"/>
      <c r="F2" s="58"/>
      <c r="G2" s="58"/>
      <c r="H2" s="58"/>
    </row>
    <row r="3" spans="2:8">
      <c r="B3" s="58" t="s">
        <v>31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30</v>
      </c>
      <c r="D5" s="59" t="s">
        <v>32</v>
      </c>
      <c r="E5" s="59" t="s">
        <v>33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43770</v>
      </c>
      <c r="D6" s="60"/>
      <c r="E6" s="60"/>
      <c r="F6" s="13" t="s">
        <v>25</v>
      </c>
      <c r="G6" s="13" t="s">
        <v>28</v>
      </c>
      <c r="H6" s="18" t="s">
        <v>29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37021.5</v>
      </c>
      <c r="D8" s="29">
        <v>38261.199999999997</v>
      </c>
      <c r="E8" s="29">
        <v>43659.199999999997</v>
      </c>
      <c r="F8" s="15">
        <f>D8/C8*100</f>
        <v>103.34859473549155</v>
      </c>
      <c r="G8" s="15">
        <f>E8/D8*100</f>
        <v>114.10828724661015</v>
      </c>
      <c r="H8" s="15">
        <f>E8/C8*100</f>
        <v>117.92931134610969</v>
      </c>
    </row>
    <row r="9" spans="2:8" ht="24" customHeight="1">
      <c r="B9" s="1" t="s">
        <v>23</v>
      </c>
      <c r="C9" s="37">
        <v>11471.4</v>
      </c>
      <c r="D9" s="37">
        <v>10842.1</v>
      </c>
      <c r="E9" s="37">
        <v>12599.9</v>
      </c>
      <c r="F9" s="15">
        <f t="shared" ref="F9:F28" si="0">D9/C9*100</f>
        <v>94.514183098837108</v>
      </c>
      <c r="G9" s="15">
        <f t="shared" ref="G9:G28" si="1">E9/D9*100</f>
        <v>116.21272631685741</v>
      </c>
      <c r="H9" s="15">
        <f t="shared" ref="H9:H28" si="2">E9/C9*100</f>
        <v>109.83750893526509</v>
      </c>
    </row>
    <row r="10" spans="2:8" ht="38.25" customHeight="1">
      <c r="B10" s="23" t="s">
        <v>16</v>
      </c>
      <c r="C10" s="38">
        <v>2888.5</v>
      </c>
      <c r="D10" s="38">
        <v>2467.1999999999998</v>
      </c>
      <c r="E10" s="38">
        <v>4005.2</v>
      </c>
      <c r="F10" s="15">
        <f t="shared" si="0"/>
        <v>85.414575038947547</v>
      </c>
      <c r="G10" s="15">
        <f t="shared" si="1"/>
        <v>162.3378728923476</v>
      </c>
      <c r="H10" s="15">
        <f t="shared" si="2"/>
        <v>138.66020425826554</v>
      </c>
    </row>
    <row r="11" spans="2:8" ht="25.5">
      <c r="B11" s="22" t="s">
        <v>17</v>
      </c>
      <c r="C11" s="39">
        <v>1637.9</v>
      </c>
      <c r="D11" s="39">
        <v>1343</v>
      </c>
      <c r="E11" s="39">
        <v>329.3</v>
      </c>
      <c r="F11" s="15">
        <f t="shared" si="0"/>
        <v>81.995237804505763</v>
      </c>
      <c r="G11" s="15">
        <f t="shared" si="1"/>
        <v>24.519731943410275</v>
      </c>
      <c r="H11" s="15">
        <f t="shared" si="2"/>
        <v>20.105012516026619</v>
      </c>
    </row>
    <row r="12" spans="2:8">
      <c r="B12" s="4" t="s">
        <v>6</v>
      </c>
      <c r="C12" s="31">
        <v>230.7</v>
      </c>
      <c r="D12" s="31">
        <v>465.7</v>
      </c>
      <c r="E12" s="31">
        <v>1283.8</v>
      </c>
      <c r="F12" s="15">
        <f t="shared" si="0"/>
        <v>201.86389250108365</v>
      </c>
      <c r="G12" s="15">
        <f t="shared" si="1"/>
        <v>275.67103285376851</v>
      </c>
      <c r="H12" s="15">
        <f t="shared" si="2"/>
        <v>556.48027741655835</v>
      </c>
    </row>
    <row r="13" spans="2:8" ht="23.25">
      <c r="B13" s="54" t="s">
        <v>24</v>
      </c>
      <c r="C13" s="39">
        <v>81.2</v>
      </c>
      <c r="D13" s="39">
        <v>62.2</v>
      </c>
      <c r="E13" s="39">
        <v>1250.7</v>
      </c>
      <c r="F13" s="15">
        <f t="shared" si="0"/>
        <v>76.600985221674875</v>
      </c>
      <c r="G13" s="15">
        <f t="shared" si="1"/>
        <v>2010.7717041800645</v>
      </c>
      <c r="H13" s="15">
        <f t="shared" si="2"/>
        <v>1540.270935960591</v>
      </c>
    </row>
    <row r="14" spans="2:8" ht="19.5" customHeight="1">
      <c r="B14" s="3" t="s">
        <v>14</v>
      </c>
      <c r="C14" s="31">
        <v>1629.4</v>
      </c>
      <c r="D14" s="31">
        <v>1568.6</v>
      </c>
      <c r="E14" s="31">
        <v>794.7</v>
      </c>
      <c r="F14" s="15">
        <f t="shared" si="0"/>
        <v>96.26856511599361</v>
      </c>
      <c r="G14" s="15">
        <f t="shared" si="1"/>
        <v>50.663011602703058</v>
      </c>
      <c r="H14" s="15">
        <f t="shared" si="2"/>
        <v>48.772554314471584</v>
      </c>
    </row>
    <row r="15" spans="2:8" ht="21.75" customHeight="1">
      <c r="B15" s="4" t="s">
        <v>7</v>
      </c>
      <c r="C15" s="31">
        <v>153</v>
      </c>
      <c r="D15" s="31">
        <v>297.8</v>
      </c>
      <c r="E15" s="31">
        <v>73.2</v>
      </c>
      <c r="F15" s="15">
        <f t="shared" si="0"/>
        <v>194.640522875817</v>
      </c>
      <c r="G15" s="15">
        <f t="shared" si="1"/>
        <v>24.58025520483546</v>
      </c>
      <c r="H15" s="15">
        <f t="shared" si="2"/>
        <v>47.843137254901961</v>
      </c>
    </row>
    <row r="16" spans="2:8" ht="27" customHeight="1" thickBot="1">
      <c r="B16" s="24" t="s">
        <v>18</v>
      </c>
      <c r="C16" s="40"/>
      <c r="D16" s="30"/>
      <c r="E16" s="30"/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55113.599999999999</v>
      </c>
      <c r="D17" s="42">
        <f>SUM(D8:D16)</f>
        <v>55307.799999999988</v>
      </c>
      <c r="E17" s="42">
        <f>SUM(E8:E16)</f>
        <v>63995.999999999993</v>
      </c>
      <c r="F17" s="44">
        <f t="shared" si="0"/>
        <v>100.35236311908493</v>
      </c>
      <c r="G17" s="45">
        <f t="shared" si="1"/>
        <v>115.70881503151456</v>
      </c>
      <c r="H17" s="46">
        <f t="shared" si="2"/>
        <v>116.1165302212158</v>
      </c>
    </row>
    <row r="18" spans="2:8" ht="25.5">
      <c r="B18" s="26" t="s">
        <v>20</v>
      </c>
      <c r="C18" s="55"/>
      <c r="D18" s="55"/>
      <c r="E18" s="41"/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3749.7</v>
      </c>
      <c r="D19" s="30">
        <v>4650.3</v>
      </c>
      <c r="E19" s="30">
        <v>7142</v>
      </c>
      <c r="F19" s="15">
        <f t="shared" si="0"/>
        <v>124.0179214337147</v>
      </c>
      <c r="G19" s="15">
        <f t="shared" si="1"/>
        <v>153.58148936627745</v>
      </c>
      <c r="H19" s="15">
        <f t="shared" si="2"/>
        <v>190.46857081899887</v>
      </c>
    </row>
    <row r="20" spans="2:8" ht="51">
      <c r="B20" s="27" t="s">
        <v>21</v>
      </c>
      <c r="C20" s="30">
        <v>159.5</v>
      </c>
      <c r="D20" s="30">
        <v>140.4</v>
      </c>
      <c r="E20" s="30">
        <v>139.9</v>
      </c>
      <c r="F20" s="15">
        <f t="shared" si="0"/>
        <v>88.02507836990597</v>
      </c>
      <c r="G20" s="15">
        <f t="shared" si="1"/>
        <v>99.643874643874639</v>
      </c>
      <c r="H20" s="15">
        <f t="shared" si="2"/>
        <v>87.711598746081506</v>
      </c>
    </row>
    <row r="21" spans="2:8" ht="25.5">
      <c r="B21" s="28" t="s">
        <v>22</v>
      </c>
      <c r="C21" s="31">
        <v>1072.5</v>
      </c>
      <c r="D21" s="31">
        <v>2885.3</v>
      </c>
      <c r="E21" s="31">
        <v>3396.8</v>
      </c>
      <c r="F21" s="15">
        <f t="shared" si="0"/>
        <v>269.02564102564105</v>
      </c>
      <c r="G21" s="15">
        <f t="shared" si="1"/>
        <v>117.72779260388869</v>
      </c>
      <c r="H21" s="15">
        <f t="shared" si="2"/>
        <v>316.71794871794873</v>
      </c>
    </row>
    <row r="22" spans="2:8">
      <c r="B22" s="4" t="s">
        <v>15</v>
      </c>
      <c r="C22" s="33">
        <v>6216.1</v>
      </c>
      <c r="D22" s="29">
        <v>3520.7</v>
      </c>
      <c r="E22" s="29">
        <v>4343.3999999999996</v>
      </c>
      <c r="F22" s="15">
        <f t="shared" si="0"/>
        <v>56.638406718038638</v>
      </c>
      <c r="G22" s="15">
        <f t="shared" si="1"/>
        <v>123.36751214247165</v>
      </c>
      <c r="H22" s="15">
        <f t="shared" si="2"/>
        <v>69.873393285178793</v>
      </c>
    </row>
    <row r="23" spans="2:8" ht="39">
      <c r="B23" s="56" t="s">
        <v>27</v>
      </c>
      <c r="C23" s="33">
        <v>335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31.6</v>
      </c>
      <c r="D24" s="29">
        <v>1348.3</v>
      </c>
      <c r="E24" s="29">
        <v>39.299999999999997</v>
      </c>
      <c r="F24" s="15">
        <f t="shared" si="0"/>
        <v>4266.7721518987337</v>
      </c>
      <c r="G24" s="15">
        <f t="shared" si="1"/>
        <v>2.9147815768004155</v>
      </c>
      <c r="H24" s="15">
        <f t="shared" si="2"/>
        <v>124.36708860759491</v>
      </c>
    </row>
    <row r="25" spans="2:8">
      <c r="B25" s="4" t="s">
        <v>13</v>
      </c>
      <c r="C25" s="33">
        <v>1738.5</v>
      </c>
      <c r="D25" s="29">
        <v>184.6</v>
      </c>
      <c r="E25" s="29">
        <v>102.2</v>
      </c>
      <c r="F25" s="15">
        <f t="shared" si="0"/>
        <v>10.618349151567443</v>
      </c>
      <c r="G25" s="15">
        <f t="shared" si="1"/>
        <v>55.362946912242691</v>
      </c>
      <c r="H25" s="15">
        <f t="shared" si="2"/>
        <v>5.8786310037388549</v>
      </c>
    </row>
    <row r="26" spans="2:8" ht="15.75" thickBot="1">
      <c r="B26" s="2" t="s">
        <v>10</v>
      </c>
      <c r="C26" s="34"/>
      <c r="D26" s="34"/>
      <c r="E26" s="34">
        <v>1367.9</v>
      </c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13302.9</v>
      </c>
      <c r="D27" s="47">
        <f>SUM(D18:D26)</f>
        <v>12729.6</v>
      </c>
      <c r="E27" s="47">
        <f>SUM(E18:E26)</f>
        <v>16531.5</v>
      </c>
      <c r="F27" s="49">
        <f t="shared" si="0"/>
        <v>95.690413368513632</v>
      </c>
      <c r="G27" s="50">
        <f t="shared" si="1"/>
        <v>129.86661010558069</v>
      </c>
      <c r="H27" s="51">
        <f t="shared" si="2"/>
        <v>124.26989603770606</v>
      </c>
    </row>
    <row r="28" spans="2:8" ht="15.75" thickBot="1">
      <c r="B28" s="6" t="s">
        <v>12</v>
      </c>
      <c r="C28" s="36">
        <f>C17+C27</f>
        <v>68416.5</v>
      </c>
      <c r="D28" s="48">
        <f>D17+D27</f>
        <v>68037.399999999994</v>
      </c>
      <c r="E28" s="48">
        <f>E17+E27</f>
        <v>80527.5</v>
      </c>
      <c r="F28" s="52">
        <f t="shared" si="0"/>
        <v>99.445893899863322</v>
      </c>
      <c r="G28" s="21">
        <f t="shared" si="1"/>
        <v>118.35769738408581</v>
      </c>
      <c r="H28" s="53">
        <f t="shared" si="2"/>
        <v>117.7018701628993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2021-11-10T04:28:11Z</dcterms:modified>
</cp:coreProperties>
</file>