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<sst xmlns="http://schemas.openxmlformats.org/spreadsheetml/2006/main" count="39" uniqueCount="34">
  <si>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</si>
  <si>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</si>
  <si>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</si>
  <si>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</si>
  <si>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</si>
  <si>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</si>
  <si>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</si>
  <si>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</si>
  <si>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</si>
  <si>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</si>
  <si>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</si>
  <si>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</si>
  <si>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</si>
  <si>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</si>
  <si>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</si>
  <si>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</si>
  <si>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</si>
  <si>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</si>
  <si>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</si>
  <si>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</si>
  <si>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</si>
  <si>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</si>
  <si>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</si>
  <si>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</si>
  <si>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</si>
  <si>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</si>
  <si>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</si>
  <si>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</si>
  <si>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</si>
  <si>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</si>
  <si>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</si>
  <si>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Заринского района на 01.09.2021 год</t>
  </si>
  <si>
    <t>Факт на 01.09.2020тыс.руб.</t>
  </si>
  <si>
    <t>Факт на 01.09.2021тыс.руб.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</si>
</sst>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E28" sqref="E28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43709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28037.1</v>
      </c>
      <c r="D8" s="29">
        <v>29534.3</v>
      </c>
      <c r="E8" s="29">
        <v>32798.9</v>
      </c>
      <c r="F8" s="15">
        <f>D8/C8*100</f>
        <v>105.34006726801275</v>
      </c>
      <c r="G8" s="15">
        <f>E8/D8*100</f>
        <v>111.05358853942704</v>
      </c>
      <c r="H8" s="15">
        <f>E8/C8*100</f>
        <v>116.98392487097453</v>
      </c>
    </row>
    <row r="9" spans="2:8" ht="24" customHeight="1">
      <c r="B9" s="1" t="s">
        <v>23</v>
      </c>
      <c r="C9" s="37">
        <v>8931.7999999999993</v>
      </c>
      <c r="D9" s="37">
        <v>8351.7999999999993</v>
      </c>
      <c r="E9" s="37">
        <v>9731.6</v>
      </c>
      <c r="F9" s="15">
        <f t="shared" ref="F9:F28" si="0">D9/C9*100</f>
        <v>93.506348104525401</v>
      </c>
      <c r="G9" s="15">
        <f t="shared" ref="G9:G28" si="1">E9/D9*100</f>
        <v>116.52098948729616</v>
      </c>
      <c r="H9" s="15">
        <f t="shared" ref="H9:H28" si="2">E9/C9*100</f>
        <v>108.95452204482861</v>
      </c>
    </row>
    <row r="10" spans="2:8" ht="38.25" customHeight="1">
      <c r="B10" s="23" t="s">
        <v>16</v>
      </c>
      <c r="C10" s="38">
        <v>2461.8000000000002</v>
      </c>
      <c r="D10" s="38">
        <v>1965.3</v>
      </c>
      <c r="E10" s="38">
        <v>3106.3</v>
      </c>
      <c r="F10" s="15">
        <f t="shared" si="0"/>
        <v>79.83183036802339</v>
      </c>
      <c r="G10" s="15">
        <f t="shared" si="1"/>
        <v>158.05729405179872</v>
      </c>
      <c r="H10" s="15">
        <f t="shared" si="2"/>
        <v>126.18003087171988</v>
      </c>
    </row>
    <row r="11" spans="2:8" ht="25.5">
      <c r="B11" s="22" t="s">
        <v>17</v>
      </c>
      <c r="C11" s="39">
        <v>1235.7</v>
      </c>
      <c r="D11" s="39">
        <v>1036</v>
      </c>
      <c r="E11" s="39">
        <v>322</v>
      </c>
      <c r="F11" s="15">
        <f t="shared" si="0"/>
        <v>83.839119527393379</v>
      </c>
      <c r="G11" s="15">
        <f t="shared" si="1"/>
        <v>31.081081081081081</v>
      </c>
      <c r="H11" s="15">
        <f t="shared" si="2"/>
        <v>26.058104717973617</v>
      </c>
    </row>
    <row r="12" spans="2:8">
      <c r="B12" s="4" t="s">
        <v>6</v>
      </c>
      <c r="C12" s="31">
        <v>230.4</v>
      </c>
      <c r="D12" s="31">
        <v>461.8</v>
      </c>
      <c r="E12" s="31">
        <v>1172</v>
      </c>
      <c r="F12" s="15">
        <f t="shared" si="0"/>
        <v>200.43402777777777</v>
      </c>
      <c r="G12" s="15">
        <f t="shared" si="1"/>
        <v>253.78951927241232</v>
      </c>
      <c r="H12" s="15">
        <f t="shared" si="2"/>
        <v>508.68055555555554</v>
      </c>
    </row>
    <row r="13" spans="2:8" ht="23.25">
      <c r="B13" s="54" t="s">
        <v>24</v>
      </c>
      <c r="C13" s="39">
        <v>72.900000000000006</v>
      </c>
      <c r="D13" s="39">
        <v>45.1</v>
      </c>
      <c r="E13" s="39">
        <v>1092.0999999999999</v>
      </c>
      <c r="F13" s="15">
        <f t="shared" si="0"/>
        <v>61.865569272976671</v>
      </c>
      <c r="G13" s="15">
        <f t="shared" si="1"/>
        <v>2421.5077605321503</v>
      </c>
      <c r="H13" s="15">
        <f t="shared" si="2"/>
        <v>1498.0795610425239</v>
      </c>
    </row>
    <row r="14" spans="2:8" ht="19.5" customHeight="1">
      <c r="B14" s="3" t="s">
        <v>14</v>
      </c>
      <c r="C14" s="31">
        <v>1126</v>
      </c>
      <c r="D14" s="31">
        <v>1384</v>
      </c>
      <c r="E14" s="31">
        <v>602.6</v>
      </c>
      <c r="F14" s="15">
        <f t="shared" si="0"/>
        <v>122.91296625222026</v>
      </c>
      <c r="G14" s="15">
        <f t="shared" si="1"/>
        <v>43.540462427745666</v>
      </c>
      <c r="H14" s="15">
        <f t="shared" si="2"/>
        <v>53.516873889875669</v>
      </c>
    </row>
    <row r="15" spans="2:8" ht="21.75" customHeight="1">
      <c r="B15" s="4" t="s">
        <v>7</v>
      </c>
      <c r="C15" s="31">
        <v>102.2</v>
      </c>
      <c r="D15" s="31">
        <v>238.8</v>
      </c>
      <c r="E15" s="31">
        <v>60.5</v>
      </c>
      <c r="F15" s="15">
        <f t="shared" si="0"/>
        <v>233.65949119373778</v>
      </c>
      <c r="G15" s="15">
        <f t="shared" si="1"/>
        <v>25.335008375209377</v>
      </c>
      <c r="H15" s="15">
        <f t="shared" si="2"/>
        <v>59.197651663405082</v>
      </c>
    </row>
    <row r="16" spans="2:8" ht="27" customHeight="1" thickBot="1">
      <c r="B16" s="24" t="s">
        <v>18</v>
      </c>
      <c r="C16" s="40"/>
      <c r="D16" s="30"/>
      <c r="E16" s="30">
        <v>-0.1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42197.899999999994</v>
      </c>
      <c r="D17" s="42">
        <f>SUM(D8:D16)</f>
        <v>43017.100000000006</v>
      </c>
      <c r="E17" s="42">
        <f>SUM(E8:E16)</f>
        <v>48885.9</v>
      </c>
      <c r="F17" s="44">
        <f t="shared" si="0"/>
        <v>101.94132883389935</v>
      </c>
      <c r="G17" s="45">
        <f t="shared" si="1"/>
        <v>113.64294664214927</v>
      </c>
      <c r="H17" s="46">
        <f t="shared" si="2"/>
        <v>115.84912993300615</v>
      </c>
    </row>
    <row r="18" spans="2:8" ht="25.5">
      <c r="B18" s="26" t="s">
        <v>20</v>
      </c>
      <c r="C18" s="55"/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2572.4</v>
      </c>
      <c r="D19" s="30">
        <v>3148</v>
      </c>
      <c r="E19" s="30">
        <v>4407.3999999999996</v>
      </c>
      <c r="F19" s="15">
        <f t="shared" si="0"/>
        <v>122.37599129217851</v>
      </c>
      <c r="G19" s="15">
        <f t="shared" si="1"/>
        <v>140.00635324015246</v>
      </c>
      <c r="H19" s="15">
        <f t="shared" si="2"/>
        <v>171.33416264966564</v>
      </c>
    </row>
    <row r="20" spans="2:8" ht="51">
      <c r="B20" s="27" t="s">
        <v>21</v>
      </c>
      <c r="C20" s="30">
        <v>120.4</v>
      </c>
      <c r="D20" s="30">
        <v>110.4</v>
      </c>
      <c r="E20" s="30">
        <v>125</v>
      </c>
      <c r="F20" s="15">
        <f t="shared" si="0"/>
        <v>91.694352159468437</v>
      </c>
      <c r="G20" s="15">
        <f t="shared" si="1"/>
        <v>113.22463768115942</v>
      </c>
      <c r="H20" s="15">
        <v>0</v>
      </c>
    </row>
    <row r="21" spans="2:8" ht="25.5">
      <c r="B21" s="28" t="s">
        <v>22</v>
      </c>
      <c r="C21" s="31">
        <v>812.4</v>
      </c>
      <c r="D21" s="31">
        <v>2640.2</v>
      </c>
      <c r="E21" s="31">
        <v>2971.9</v>
      </c>
      <c r="F21" s="15">
        <f t="shared" si="0"/>
        <v>324.98769079271295</v>
      </c>
      <c r="G21" s="15">
        <f t="shared" si="1"/>
        <v>112.56344216347247</v>
      </c>
      <c r="H21" s="15">
        <f t="shared" si="2"/>
        <v>365.81733136386021</v>
      </c>
    </row>
    <row r="22" spans="2:8">
      <c r="B22" s="4" t="s">
        <v>15</v>
      </c>
      <c r="C22" s="33">
        <v>4301.6000000000004</v>
      </c>
      <c r="D22" s="29">
        <v>2559.9</v>
      </c>
      <c r="E22" s="29">
        <v>3122</v>
      </c>
      <c r="F22" s="15">
        <f t="shared" si="0"/>
        <v>59.510414729403003</v>
      </c>
      <c r="G22" s="15">
        <f t="shared" si="1"/>
        <v>121.95788898003828</v>
      </c>
      <c r="H22" s="15">
        <f t="shared" si="2"/>
        <v>72.577645527245664</v>
      </c>
    </row>
    <row r="23" spans="2:8" ht="39">
      <c r="B23" s="56" t="s">
        <v>27</v>
      </c>
      <c r="C23" s="33">
        <v>285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22.5</v>
      </c>
      <c r="D24" s="29">
        <v>1225.2</v>
      </c>
      <c r="E24" s="29">
        <v>24.8</v>
      </c>
      <c r="F24" s="15">
        <f t="shared" si="0"/>
        <v>5445.333333333333</v>
      </c>
      <c r="G24" s="15">
        <f t="shared" si="1"/>
        <v>2.0241593209271955</v>
      </c>
      <c r="H24" s="15">
        <f t="shared" si="2"/>
        <v>110.22222222222223</v>
      </c>
    </row>
    <row r="25" spans="2:8">
      <c r="B25" s="4" t="s">
        <v>13</v>
      </c>
      <c r="C25" s="33">
        <v>1588</v>
      </c>
      <c r="D25" s="29">
        <v>180.5</v>
      </c>
      <c r="E25" s="29">
        <v>107.9</v>
      </c>
      <c r="F25" s="15">
        <f t="shared" si="0"/>
        <v>11.366498740554157</v>
      </c>
      <c r="G25" s="15">
        <f t="shared" si="1"/>
        <v>59.778393351800553</v>
      </c>
      <c r="H25" s="15">
        <f t="shared" si="2"/>
        <v>6.7947103274559204</v>
      </c>
    </row>
    <row r="26" spans="2:8" ht="15.75" thickBot="1">
      <c r="B26" s="2" t="s">
        <v>10</v>
      </c>
      <c r="C26" s="34"/>
      <c r="D26" s="34"/>
      <c r="E26" s="34">
        <v>1612.9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9702.3000000000011</v>
      </c>
      <c r="D27" s="47">
        <f>SUM(D18:D26)</f>
        <v>9864.2000000000007</v>
      </c>
      <c r="E27" s="47">
        <f>SUM(E18:E26)</f>
        <v>12371.899999999998</v>
      </c>
      <c r="F27" s="49">
        <f t="shared" si="0"/>
        <v>101.66867649938673</v>
      </c>
      <c r="G27" s="50">
        <f t="shared" si="1"/>
        <v>125.42223393686255</v>
      </c>
      <c r="H27" s="51">
        <f t="shared" si="2"/>
        <v>127.51512527957286</v>
      </c>
    </row>
    <row r="28" spans="2:8" ht="15.75" thickBot="1">
      <c r="B28" s="6" t="s">
        <v>12</v>
      </c>
      <c r="C28" s="36">
        <f>C17+C27</f>
        <v>51900.2</v>
      </c>
      <c r="D28" s="48">
        <f>D17+D27</f>
        <v>52881.3</v>
      </c>
      <c r="E28" s="48">
        <f>E17+E27</f>
        <v>61257.8</v>
      </c>
      <c r="F28" s="52">
        <f t="shared" si="0"/>
        <v>101.89035880401234</v>
      </c>
      <c r="G28" s="21">
        <f t="shared" si="1"/>
        <v>115.8401930361016</v>
      </c>
      <c r="H28" s="53">
        <f t="shared" si="2"/>
        <v>118.02998832374443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2021-09-10T01:35:31Z</dcterms:modified>
</cp:coreProperties>
</file>