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D17"/>
  <c r="G15" l="1"/>
  <c r="H13" l="1"/>
  <c r="F13"/>
  <c r="D27" l="1"/>
  <c r="C2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<sst xmlns="http://schemas.openxmlformats.org/spreadsheetml/2006/main" count="39" uniqueCount="34">
  <si>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</si>
  <si>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</si>
  <si>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</si>
  <si>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</si>
  <si>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</si>
  <si>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</si>
  <si>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</si>
  <si>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</si>
  <si>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</si>
  <si>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</si>
  <si>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</si>
  <si>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</si>
  <si>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</si>
  <si>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</si>
  <si>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</si>
  <si>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</si>
  <si>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</si>
  <si>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</si>
  <si>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</si>
  <si>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</si>
  <si>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</si>
  <si>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</si>
  <si>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</si>
  <si>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</si>
  <si>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</si>
  <si>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</si>
  <si>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</si>
  <si>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</si>
  <si>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2021/2020г.г</t>
  </si>
  <si>
    <t>2021/2019г.г</t>
  </si>
  <si>
    <t xml:space="preserve">Факт на </t>
  </si>
  <si>
    <t>Заринского района на 01.05.2021 год</t>
  </si>
  <si>
    <t>Факт на 01.05.2020тыс.руб.</t>
  </si>
  <si>
    <t>Факт на 01.05.2021тыс.руб.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</si>
</sst>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B10" sqref="B10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26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30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43586</v>
      </c>
      <c r="D6" s="60"/>
      <c r="E6" s="60"/>
      <c r="F6" s="13" t="s">
        <v>25</v>
      </c>
      <c r="G6" s="13" t="s">
        <v>28</v>
      </c>
      <c r="H6" s="18" t="s">
        <v>29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14677</v>
      </c>
      <c r="D8" s="29">
        <v>13615</v>
      </c>
      <c r="E8" s="29">
        <v>17441.099999999999</v>
      </c>
      <c r="F8" s="15">
        <f>D8/C8*100</f>
        <v>92.76418886693466</v>
      </c>
      <c r="G8" s="15">
        <f>E8/D8*100</f>
        <v>128.10209327947115</v>
      </c>
      <c r="H8" s="15">
        <f>E8/C8*100</f>
        <v>118.83286775226544</v>
      </c>
    </row>
    <row r="9" spans="2:8" ht="24" customHeight="1">
      <c r="B9" s="1" t="s">
        <v>23</v>
      </c>
      <c r="C9" s="37">
        <v>4394.6000000000004</v>
      </c>
      <c r="D9" s="37">
        <v>4276.5</v>
      </c>
      <c r="E9" s="37">
        <v>4657.3</v>
      </c>
      <c r="F9" s="15">
        <f t="shared" ref="F9:F28" si="0">D9/C9*100</f>
        <v>97.31261093159786</v>
      </c>
      <c r="G9" s="15">
        <f t="shared" ref="G9:G28" si="1">E9/D9*100</f>
        <v>108.90447796094938</v>
      </c>
      <c r="H9" s="15">
        <f t="shared" ref="H9:H28" si="2">E9/C9*100</f>
        <v>105.97779092522642</v>
      </c>
    </row>
    <row r="10" spans="2:8" ht="38.25" customHeight="1">
      <c r="B10" s="23" t="s">
        <v>16</v>
      </c>
      <c r="C10" s="38">
        <v>1512.1</v>
      </c>
      <c r="D10" s="38">
        <v>456</v>
      </c>
      <c r="E10" s="38">
        <v>1354.7</v>
      </c>
      <c r="F10" s="15">
        <f t="shared" si="0"/>
        <v>30.156735665630581</v>
      </c>
      <c r="G10" s="15">
        <f t="shared" si="1"/>
        <v>297.08333333333331</v>
      </c>
      <c r="H10" s="15">
        <f t="shared" si="2"/>
        <v>89.590635539977526</v>
      </c>
    </row>
    <row r="11" spans="2:8" ht="25.5">
      <c r="B11" s="22" t="s">
        <v>17</v>
      </c>
      <c r="C11" s="39">
        <v>579.9</v>
      </c>
      <c r="D11" s="39">
        <v>606.9</v>
      </c>
      <c r="E11" s="39">
        <v>334.5</v>
      </c>
      <c r="F11" s="15">
        <f t="shared" si="0"/>
        <v>104.65597516813243</v>
      </c>
      <c r="G11" s="15">
        <f t="shared" si="1"/>
        <v>55.116164112703899</v>
      </c>
      <c r="H11" s="15">
        <f t="shared" si="2"/>
        <v>57.682359027418514</v>
      </c>
    </row>
    <row r="12" spans="2:8">
      <c r="B12" s="4" t="s">
        <v>6</v>
      </c>
      <c r="C12" s="31">
        <v>205.5</v>
      </c>
      <c r="D12" s="31">
        <v>435.9</v>
      </c>
      <c r="E12" s="31">
        <v>1143.2</v>
      </c>
      <c r="F12" s="15">
        <f t="shared" si="0"/>
        <v>212.11678832116786</v>
      </c>
      <c r="G12" s="15">
        <f t="shared" si="1"/>
        <v>262.26198669419591</v>
      </c>
      <c r="H12" s="15">
        <f t="shared" si="2"/>
        <v>556.30170316301712</v>
      </c>
    </row>
    <row r="13" spans="2:8" ht="23.25">
      <c r="B13" s="54" t="s">
        <v>24</v>
      </c>
      <c r="C13" s="39">
        <v>73</v>
      </c>
      <c r="D13" s="39">
        <v>45.1</v>
      </c>
      <c r="E13" s="39">
        <v>813.5</v>
      </c>
      <c r="F13" s="15">
        <f t="shared" si="0"/>
        <v>61.780821917808225</v>
      </c>
      <c r="G13" s="15">
        <f t="shared" si="1"/>
        <v>1803.7694013303767</v>
      </c>
      <c r="H13" s="15">
        <f t="shared" si="2"/>
        <v>1114.3835616438355</v>
      </c>
    </row>
    <row r="14" spans="2:8" ht="19.5" customHeight="1">
      <c r="B14" s="3" t="s">
        <v>14</v>
      </c>
      <c r="C14" s="31">
        <v>191.8</v>
      </c>
      <c r="D14" s="31">
        <v>739.4</v>
      </c>
      <c r="E14" s="31">
        <v>85.7</v>
      </c>
      <c r="F14" s="15">
        <f t="shared" si="0"/>
        <v>385.50573514077161</v>
      </c>
      <c r="G14" s="15">
        <f t="shared" si="1"/>
        <v>11.590478766567488</v>
      </c>
      <c r="H14" s="15">
        <f t="shared" si="2"/>
        <v>44.681960375391036</v>
      </c>
    </row>
    <row r="15" spans="2:8" ht="21.75" customHeight="1">
      <c r="B15" s="4" t="s">
        <v>7</v>
      </c>
      <c r="C15" s="31">
        <v>39.4</v>
      </c>
      <c r="D15" s="31">
        <v>130.5</v>
      </c>
      <c r="E15" s="31">
        <v>36.5</v>
      </c>
      <c r="F15" s="15">
        <f t="shared" si="0"/>
        <v>331.21827411167516</v>
      </c>
      <c r="G15" s="15">
        <f t="shared" si="1"/>
        <v>27.969348659003828</v>
      </c>
      <c r="H15" s="15">
        <f t="shared" si="2"/>
        <v>92.63959390862945</v>
      </c>
    </row>
    <row r="16" spans="2:8" ht="27" customHeight="1" thickBot="1">
      <c r="B16" s="24" t="s">
        <v>18</v>
      </c>
      <c r="C16" s="40"/>
      <c r="D16" s="30"/>
      <c r="E16" s="30"/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21673.3</v>
      </c>
      <c r="D17" s="42">
        <f>SUM(D8:D16)</f>
        <v>20305.300000000003</v>
      </c>
      <c r="E17" s="42">
        <f>SUM(E8:E16)</f>
        <v>25866.5</v>
      </c>
      <c r="F17" s="44">
        <f t="shared" si="0"/>
        <v>93.688086262821088</v>
      </c>
      <c r="G17" s="45">
        <f t="shared" si="1"/>
        <v>127.3879233500613</v>
      </c>
      <c r="H17" s="46">
        <f t="shared" si="2"/>
        <v>119.34730751662184</v>
      </c>
    </row>
    <row r="18" spans="2:8" ht="25.5">
      <c r="B18" s="26" t="s">
        <v>20</v>
      </c>
      <c r="C18" s="55"/>
      <c r="D18" s="55"/>
      <c r="E18" s="41"/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1445.6</v>
      </c>
      <c r="D19" s="30">
        <v>1617.5</v>
      </c>
      <c r="E19" s="30">
        <v>2022.7</v>
      </c>
      <c r="F19" s="15">
        <f t="shared" si="0"/>
        <v>111.89125622578861</v>
      </c>
      <c r="G19" s="15">
        <f t="shared" si="1"/>
        <v>125.05100463678515</v>
      </c>
      <c r="H19" s="15">
        <f t="shared" si="2"/>
        <v>139.92114001106808</v>
      </c>
    </row>
    <row r="20" spans="2:8" ht="51">
      <c r="B20" s="27" t="s">
        <v>21</v>
      </c>
      <c r="C20" s="30">
        <v>68.2</v>
      </c>
      <c r="D20" s="30">
        <v>69.599999999999994</v>
      </c>
      <c r="E20" s="30">
        <v>34.6</v>
      </c>
      <c r="F20" s="15">
        <f t="shared" si="0"/>
        <v>102.05278592375366</v>
      </c>
      <c r="G20" s="15">
        <f t="shared" si="1"/>
        <v>49.71264367816093</v>
      </c>
      <c r="H20" s="15">
        <v>0</v>
      </c>
    </row>
    <row r="21" spans="2:8" ht="25.5">
      <c r="B21" s="28" t="s">
        <v>22</v>
      </c>
      <c r="C21" s="31">
        <v>539.20000000000005</v>
      </c>
      <c r="D21" s="31">
        <v>1336.4</v>
      </c>
      <c r="E21" s="31">
        <v>2529.1</v>
      </c>
      <c r="F21" s="15">
        <f t="shared" si="0"/>
        <v>247.84866468842731</v>
      </c>
      <c r="G21" s="15">
        <f t="shared" si="1"/>
        <v>189.24723136785391</v>
      </c>
      <c r="H21" s="15">
        <f t="shared" si="2"/>
        <v>469.04673590504444</v>
      </c>
    </row>
    <row r="22" spans="2:8">
      <c r="B22" s="4" t="s">
        <v>15</v>
      </c>
      <c r="C22" s="33">
        <v>3359.5</v>
      </c>
      <c r="D22" s="29">
        <v>2344.9</v>
      </c>
      <c r="E22" s="29">
        <v>2168.3000000000002</v>
      </c>
      <c r="F22" s="15">
        <f t="shared" si="0"/>
        <v>69.799077243637456</v>
      </c>
      <c r="G22" s="15">
        <f t="shared" si="1"/>
        <v>92.468761994114885</v>
      </c>
      <c r="H22" s="15">
        <f t="shared" si="2"/>
        <v>64.542342610507518</v>
      </c>
    </row>
    <row r="23" spans="2:8" ht="39">
      <c r="B23" s="56" t="s">
        <v>27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13.5</v>
      </c>
      <c r="D24" s="29">
        <v>29.9</v>
      </c>
      <c r="E24" s="29">
        <v>2</v>
      </c>
      <c r="F24" s="15">
        <f t="shared" si="0"/>
        <v>221.48148148148147</v>
      </c>
      <c r="G24" s="15">
        <f t="shared" si="1"/>
        <v>6.6889632107023411</v>
      </c>
      <c r="H24" s="15">
        <f t="shared" si="2"/>
        <v>14.814814814814813</v>
      </c>
    </row>
    <row r="25" spans="2:8">
      <c r="B25" s="4" t="s">
        <v>13</v>
      </c>
      <c r="C25" s="33">
        <v>601.1</v>
      </c>
      <c r="D25" s="29">
        <v>38.5</v>
      </c>
      <c r="E25" s="29">
        <v>50.1</v>
      </c>
      <c r="F25" s="15">
        <f t="shared" si="0"/>
        <v>6.4049243054400264</v>
      </c>
      <c r="G25" s="15">
        <f t="shared" si="1"/>
        <v>130.12987012987014</v>
      </c>
      <c r="H25" s="15">
        <f t="shared" si="2"/>
        <v>8.334719680585593</v>
      </c>
    </row>
    <row r="26" spans="2:8" ht="15.75" thickBot="1">
      <c r="B26" s="2" t="s">
        <v>10</v>
      </c>
      <c r="C26" s="34"/>
      <c r="D26" s="34"/>
      <c r="E26" s="34">
        <v>1371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6027.1</v>
      </c>
      <c r="D27" s="47">
        <f>SUM(D18:D26)</f>
        <v>5436.7999999999993</v>
      </c>
      <c r="E27" s="47">
        <f>SUM(E18:E26)</f>
        <v>8177.8</v>
      </c>
      <c r="F27" s="49">
        <f t="shared" si="0"/>
        <v>90.205903336596364</v>
      </c>
      <c r="G27" s="50">
        <f t="shared" si="1"/>
        <v>150.41568569746912</v>
      </c>
      <c r="H27" s="51">
        <f t="shared" si="2"/>
        <v>135.6838280433376</v>
      </c>
    </row>
    <row r="28" spans="2:8" ht="15.75" thickBot="1">
      <c r="B28" s="6" t="s">
        <v>12</v>
      </c>
      <c r="C28" s="36">
        <f>C17+C27</f>
        <v>27700.400000000001</v>
      </c>
      <c r="D28" s="48">
        <f>D17+D27</f>
        <v>25742.100000000002</v>
      </c>
      <c r="E28" s="48">
        <f>E17+E27</f>
        <v>34044.300000000003</v>
      </c>
      <c r="F28" s="52">
        <f t="shared" si="0"/>
        <v>92.930426997444087</v>
      </c>
      <c r="G28" s="21">
        <f t="shared" si="1"/>
        <v>132.25144801706153</v>
      </c>
      <c r="H28" s="53">
        <f t="shared" si="2"/>
        <v>122.90183535255809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2021-05-18T02:28:56Z</dcterms:modified>
</cp:coreProperties>
</file>