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D17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<sst xmlns="http://schemas.openxmlformats.org/spreadsheetml/2006/main" count="39" uniqueCount="34">
  <si>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</si>
  <si>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</si>
  <si>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</si>
  <si>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</si>
  <si>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</si>
  <si>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</si>
  <si>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</si>
  <si>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</si>
  <si>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</si>
  <si>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</si>
  <si>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</si>
  <si>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</si>
  <si>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</si>
  <si>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</si>
  <si>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</si>
  <si>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</si>
  <si>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</si>
  <si>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</si>
  <si>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</si>
  <si>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</si>
  <si>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</si>
  <si>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</si>
  <si>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</si>
  <si>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</si>
  <si>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</si>
  <si>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</si>
  <si>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</si>
  <si>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</si>
  <si>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</si>
  <si>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2021/2019г.г</t>
  </si>
  <si>
    <t xml:space="preserve">Факт на </t>
  </si>
  <si>
    <t>Заринского района на 01.04.2021 год</t>
  </si>
  <si>
    <t>Факт на 01.04.2020тыс.руб.</t>
  </si>
  <si>
    <t>Факт на 01.04.2021тыс.руб.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</si>
</sst>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C16" sqref="C16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26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43556</v>
      </c>
      <c r="D6" s="60"/>
      <c r="E6" s="60"/>
      <c r="F6" s="13" t="s">
        <v>25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10859.8</v>
      </c>
      <c r="D8" s="29">
        <v>10119.5</v>
      </c>
      <c r="E8" s="29">
        <v>12107.3</v>
      </c>
      <c r="F8" s="15">
        <f>D8/C8*100</f>
        <v>93.183115711154912</v>
      </c>
      <c r="G8" s="15">
        <f>E8/D8*100</f>
        <v>119.64326300706556</v>
      </c>
      <c r="H8" s="15">
        <f>E8/C8*100</f>
        <v>111.4873202084753</v>
      </c>
    </row>
    <row r="9" spans="2:8" ht="24" customHeight="1">
      <c r="B9" s="1" t="s">
        <v>23</v>
      </c>
      <c r="C9" s="37">
        <v>3338.7</v>
      </c>
      <c r="D9" s="37">
        <v>3171.8</v>
      </c>
      <c r="E9" s="37">
        <v>3386.3</v>
      </c>
      <c r="F9" s="15">
        <f t="shared" ref="F9:F28" si="0">D9/C9*100</f>
        <v>95.001048312217335</v>
      </c>
      <c r="G9" s="15">
        <f t="shared" ref="G9:G28" si="1">E9/D9*100</f>
        <v>106.76272148306956</v>
      </c>
      <c r="H9" s="15">
        <f t="shared" ref="H9:H28" si="2">E9/C9*100</f>
        <v>101.42570461556895</v>
      </c>
    </row>
    <row r="10" spans="2:8" ht="38.25" customHeight="1">
      <c r="B10" s="23" t="s">
        <v>16</v>
      </c>
      <c r="C10" s="38">
        <v>742.7</v>
      </c>
      <c r="D10" s="38">
        <v>377.9</v>
      </c>
      <c r="E10" s="38">
        <v>685.5</v>
      </c>
      <c r="F10" s="15">
        <f t="shared" si="0"/>
        <v>50.881917328665672</v>
      </c>
      <c r="G10" s="15">
        <f t="shared" si="1"/>
        <v>181.39719502513893</v>
      </c>
      <c r="H10" s="15">
        <f t="shared" si="2"/>
        <v>92.298370809209644</v>
      </c>
    </row>
    <row r="11" spans="2:8" ht="25.5">
      <c r="B11" s="22" t="s">
        <v>17</v>
      </c>
      <c r="C11" s="39">
        <v>376.9</v>
      </c>
      <c r="D11" s="39">
        <v>340.9</v>
      </c>
      <c r="E11" s="39">
        <v>341.4</v>
      </c>
      <c r="F11" s="15">
        <f t="shared" si="0"/>
        <v>90.448394799681608</v>
      </c>
      <c r="G11" s="15">
        <f t="shared" si="1"/>
        <v>100.14667057788206</v>
      </c>
      <c r="H11" s="15">
        <f t="shared" si="2"/>
        <v>90.581055983019368</v>
      </c>
    </row>
    <row r="12" spans="2:8">
      <c r="B12" s="4" t="s">
        <v>6</v>
      </c>
      <c r="C12" s="31">
        <v>194.6</v>
      </c>
      <c r="D12" s="31">
        <v>419.6</v>
      </c>
      <c r="E12" s="31">
        <v>946.3</v>
      </c>
      <c r="F12" s="15">
        <f t="shared" si="0"/>
        <v>215.62178828365882</v>
      </c>
      <c r="G12" s="15">
        <f t="shared" si="1"/>
        <v>225.52430886558622</v>
      </c>
      <c r="H12" s="15">
        <f t="shared" si="2"/>
        <v>486.27954779033917</v>
      </c>
    </row>
    <row r="13" spans="2:8" ht="23.25">
      <c r="B13" s="54" t="s">
        <v>24</v>
      </c>
      <c r="C13" s="39">
        <v>72.900000000000006</v>
      </c>
      <c r="D13" s="39">
        <v>8.3000000000000007</v>
      </c>
      <c r="E13" s="39">
        <v>601.70000000000005</v>
      </c>
      <c r="F13" s="15">
        <f t="shared" si="0"/>
        <v>11.385459533607682</v>
      </c>
      <c r="G13" s="15">
        <f t="shared" si="1"/>
        <v>7249.3975903614455</v>
      </c>
      <c r="H13" s="15">
        <f t="shared" si="2"/>
        <v>825.37722908093281</v>
      </c>
    </row>
    <row r="14" spans="2:8" ht="19.5" customHeight="1">
      <c r="B14" s="3" t="s">
        <v>14</v>
      </c>
      <c r="C14" s="31">
        <v>191.8</v>
      </c>
      <c r="D14" s="31">
        <v>680.5</v>
      </c>
      <c r="E14" s="31">
        <v>88.8</v>
      </c>
      <c r="F14" s="15">
        <f t="shared" si="0"/>
        <v>354.79666319082372</v>
      </c>
      <c r="G14" s="15">
        <f t="shared" si="1"/>
        <v>13.049228508449669</v>
      </c>
      <c r="H14" s="15">
        <f t="shared" si="2"/>
        <v>46.298227320125122</v>
      </c>
    </row>
    <row r="15" spans="2:8" ht="21.75" customHeight="1">
      <c r="B15" s="4" t="s">
        <v>7</v>
      </c>
      <c r="C15" s="31">
        <v>28</v>
      </c>
      <c r="D15" s="31">
        <v>99.8</v>
      </c>
      <c r="E15" s="31">
        <v>36.200000000000003</v>
      </c>
      <c r="F15" s="15">
        <f t="shared" si="0"/>
        <v>356.42857142857139</v>
      </c>
      <c r="G15" s="15">
        <f t="shared" si="1"/>
        <v>36.272545090180365</v>
      </c>
      <c r="H15" s="15">
        <f t="shared" si="2"/>
        <v>129.28571428571431</v>
      </c>
    </row>
    <row r="16" spans="2:8" ht="27" customHeight="1" thickBot="1">
      <c r="B16" s="24" t="s">
        <v>18</v>
      </c>
      <c r="C16" s="40">
        <v>0</v>
      </c>
      <c r="D16" s="30">
        <v>0</v>
      </c>
      <c r="E16" s="30">
        <v>0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15805.4</v>
      </c>
      <c r="D17" s="42">
        <f>SUM(D8:D16)</f>
        <v>15218.299999999997</v>
      </c>
      <c r="E17" s="42">
        <f>SUM(E8:E16)</f>
        <v>18193.5</v>
      </c>
      <c r="F17" s="44">
        <f t="shared" si="0"/>
        <v>96.285446746048805</v>
      </c>
      <c r="G17" s="45">
        <f t="shared" si="1"/>
        <v>119.55014686265879</v>
      </c>
      <c r="H17" s="46">
        <f t="shared" si="2"/>
        <v>115.10939299226848</v>
      </c>
    </row>
    <row r="18" spans="2:8" ht="25.5">
      <c r="B18" s="26" t="s">
        <v>20</v>
      </c>
      <c r="C18" s="55">
        <v>0</v>
      </c>
      <c r="D18" s="55">
        <v>0</v>
      </c>
      <c r="E18" s="41">
        <v>0</v>
      </c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868.7</v>
      </c>
      <c r="D19" s="30">
        <v>938.7</v>
      </c>
      <c r="E19" s="30">
        <v>1236.4000000000001</v>
      </c>
      <c r="F19" s="15">
        <f t="shared" si="0"/>
        <v>108.05801772763901</v>
      </c>
      <c r="G19" s="15">
        <f t="shared" si="1"/>
        <v>131.71407265366997</v>
      </c>
      <c r="H19" s="15">
        <f t="shared" si="2"/>
        <v>142.32761597789801</v>
      </c>
    </row>
    <row r="20" spans="2:8" ht="51">
      <c r="B20" s="27" t="s">
        <v>21</v>
      </c>
      <c r="C20" s="30">
        <v>41.7</v>
      </c>
      <c r="D20" s="30">
        <v>43.1</v>
      </c>
      <c r="E20" s="30">
        <v>23.5</v>
      </c>
      <c r="F20" s="15">
        <f t="shared" si="0"/>
        <v>103.35731414868106</v>
      </c>
      <c r="G20" s="15">
        <f t="shared" si="1"/>
        <v>54.524361948955914</v>
      </c>
      <c r="H20" s="15">
        <v>0</v>
      </c>
    </row>
    <row r="21" spans="2:8" ht="25.5">
      <c r="B21" s="28" t="s">
        <v>22</v>
      </c>
      <c r="C21" s="31">
        <v>531.70000000000005</v>
      </c>
      <c r="D21" s="31">
        <v>809.3</v>
      </c>
      <c r="E21" s="31">
        <v>2107.4</v>
      </c>
      <c r="F21" s="15">
        <f t="shared" si="0"/>
        <v>152.20989279668984</v>
      </c>
      <c r="G21" s="15">
        <f t="shared" si="1"/>
        <v>260.39787470653653</v>
      </c>
      <c r="H21" s="15">
        <f t="shared" si="2"/>
        <v>396.35132593567801</v>
      </c>
    </row>
    <row r="22" spans="2:8">
      <c r="B22" s="4" t="s">
        <v>15</v>
      </c>
      <c r="C22" s="33">
        <v>2563.1999999999998</v>
      </c>
      <c r="D22" s="29">
        <v>2213.4</v>
      </c>
      <c r="E22" s="29">
        <v>1574.7</v>
      </c>
      <c r="F22" s="15">
        <f t="shared" si="0"/>
        <v>86.352996254681656</v>
      </c>
      <c r="G22" s="15">
        <f t="shared" si="1"/>
        <v>71.143941447546752</v>
      </c>
      <c r="H22" s="15">
        <f t="shared" si="2"/>
        <v>61.434925093632963</v>
      </c>
    </row>
    <row r="23" spans="2:8" ht="39">
      <c r="B23" s="56" t="s">
        <v>27</v>
      </c>
      <c r="C23" s="33">
        <v>0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13.5</v>
      </c>
      <c r="D24" s="29">
        <v>29.9</v>
      </c>
      <c r="E24" s="29">
        <v>0</v>
      </c>
      <c r="F24" s="15">
        <f t="shared" si="0"/>
        <v>221.48148148148147</v>
      </c>
      <c r="G24" s="15">
        <f t="shared" si="1"/>
        <v>0</v>
      </c>
      <c r="H24" s="15">
        <f t="shared" si="2"/>
        <v>0</v>
      </c>
    </row>
    <row r="25" spans="2:8">
      <c r="B25" s="4" t="s">
        <v>13</v>
      </c>
      <c r="C25" s="33">
        <v>415.7</v>
      </c>
      <c r="D25" s="29">
        <v>27.2</v>
      </c>
      <c r="E25" s="29">
        <v>27.2</v>
      </c>
      <c r="F25" s="15">
        <f t="shared" si="0"/>
        <v>6.5431801780129906</v>
      </c>
      <c r="G25" s="15">
        <f t="shared" si="1"/>
        <v>100</v>
      </c>
      <c r="H25" s="15">
        <f t="shared" si="2"/>
        <v>6.5431801780129906</v>
      </c>
    </row>
    <row r="26" spans="2:8" ht="15.75" thickBot="1">
      <c r="B26" s="2" t="s">
        <v>10</v>
      </c>
      <c r="C26" s="34">
        <v>43.1</v>
      </c>
      <c r="D26" s="34">
        <v>0</v>
      </c>
      <c r="E26" s="34">
        <v>1084.9000000000001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4477.6000000000004</v>
      </c>
      <c r="D27" s="47">
        <f>SUM(D18:D26)</f>
        <v>4061.6</v>
      </c>
      <c r="E27" s="47">
        <f>SUM(E18:E26)</f>
        <v>6054.1</v>
      </c>
      <c r="F27" s="49">
        <f t="shared" si="0"/>
        <v>90.709308558156138</v>
      </c>
      <c r="G27" s="50">
        <f t="shared" si="1"/>
        <v>149.05702186330512</v>
      </c>
      <c r="H27" s="51">
        <f t="shared" si="2"/>
        <v>135.20859388958371</v>
      </c>
    </row>
    <row r="28" spans="2:8" ht="15.75" thickBot="1">
      <c r="B28" s="6" t="s">
        <v>12</v>
      </c>
      <c r="C28" s="36">
        <f>C17+C27</f>
        <v>20283</v>
      </c>
      <c r="D28" s="48">
        <f>D17+D27</f>
        <v>19279.899999999998</v>
      </c>
      <c r="E28" s="48">
        <f>E17+E27</f>
        <v>24247.599999999999</v>
      </c>
      <c r="F28" s="52">
        <f t="shared" si="0"/>
        <v>95.054479120445677</v>
      </c>
      <c r="G28" s="21">
        <f t="shared" si="1"/>
        <v>125.76621248035519</v>
      </c>
      <c r="H28" s="53">
        <f t="shared" si="2"/>
        <v>119.54641818271459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2021-04-08T07:34:06Z</dcterms:modified>
</cp:coreProperties>
</file>