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G15" l="1"/>
  <c r="H13" l="1"/>
  <c r="F13"/>
  <c r="D27" l="1"/>
  <c r="C2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G14"/>
  <c r="G12"/>
  <c r="E27" l="1"/>
  <c r="E17"/>
  <c r="H9"/>
  <c r="H10"/>
  <c r="H11"/>
  <c r="G9"/>
  <c r="G10"/>
  <c r="G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<sst xmlns="http://schemas.openxmlformats.org/spreadsheetml/2006/main" count="39" uniqueCount="34">
  <si>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</si>
  <si>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</si>
  <si>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</si>
  <si>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</si>
  <si>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</si>
  <si>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</si>
  <si>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</si>
  <si>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</si>
  <si>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</si>
  <si>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</si>
  <si>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</si>
  <si>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</si>
  <si>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</si>
  <si>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</si>
  <si>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</si>
  <si>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</si>
  <si>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</si>
  <si>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</si>
  <si>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</si>
  <si>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</si>
  <si>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</si>
  <si>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</si>
  <si>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</si>
  <si>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</si>
  <si>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</si>
  <si>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2020/2019г.г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</si>
  <si>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</si>
  <si>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</si>
  <si>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2021/2020г.г</t>
  </si>
  <si>
    <t>2021/2019г.г</t>
  </si>
  <si>
    <t xml:space="preserve">Факт на </t>
  </si>
  <si>
    <t>Факт на 01.03.2020тыс.руб.</t>
  </si>
  <si>
    <t>Факт на 01.03.2021тыс.руб.</t>
  </si>
  <si>
    <t>Заринского района на 01.03.2021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</si>
</sst>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workbookViewId="0">
      <selection activeCell="C26" sqref="C26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26</v>
      </c>
      <c r="C2" s="58"/>
      <c r="D2" s="58"/>
      <c r="E2" s="58"/>
      <c r="F2" s="58"/>
      <c r="G2" s="58"/>
      <c r="H2" s="58"/>
    </row>
    <row r="3" spans="2:8">
      <c r="B3" s="58" t="s">
        <v>33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30</v>
      </c>
      <c r="D5" s="59" t="s">
        <v>31</v>
      </c>
      <c r="E5" s="59" t="s">
        <v>32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43525</v>
      </c>
      <c r="D6" s="60"/>
      <c r="E6" s="60"/>
      <c r="F6" s="13" t="s">
        <v>25</v>
      </c>
      <c r="G6" s="13" t="s">
        <v>28</v>
      </c>
      <c r="H6" s="18" t="s">
        <v>29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6763</v>
      </c>
      <c r="D8" s="29">
        <v>6707.9</v>
      </c>
      <c r="E8" s="29">
        <v>7359.1</v>
      </c>
      <c r="F8" s="15">
        <f>D8/C8*100</f>
        <v>99.185272807925472</v>
      </c>
      <c r="G8" s="15">
        <f>E8/D8*100</f>
        <v>109.70795629034423</v>
      </c>
      <c r="H8" s="15">
        <f>E8/C8*100</f>
        <v>108.81413573857756</v>
      </c>
    </row>
    <row r="9" spans="2:8" ht="24" customHeight="1">
      <c r="B9" s="1" t="s">
        <v>23</v>
      </c>
      <c r="C9" s="37">
        <v>2317.6</v>
      </c>
      <c r="D9" s="37">
        <v>2153.4</v>
      </c>
      <c r="E9" s="37">
        <v>1165.2</v>
      </c>
      <c r="F9" s="15">
        <f t="shared" ref="F9:F28" si="0">D9/C9*100</f>
        <v>92.915084570245085</v>
      </c>
      <c r="G9" s="15">
        <f t="shared" ref="G9:G28" si="1">E9/D9*100</f>
        <v>54.109779882975758</v>
      </c>
      <c r="H9" s="15">
        <f t="shared" ref="H9:H28" si="2">E9/C9*100</f>
        <v>50.27614773904039</v>
      </c>
    </row>
    <row r="10" spans="2:8" ht="38.25" customHeight="1">
      <c r="B10" s="23" t="s">
        <v>16</v>
      </c>
      <c r="C10" s="38">
        <v>210.8</v>
      </c>
      <c r="D10" s="38">
        <v>171.2</v>
      </c>
      <c r="E10" s="38">
        <v>259</v>
      </c>
      <c r="F10" s="15">
        <f t="shared" si="0"/>
        <v>81.214421252371906</v>
      </c>
      <c r="G10" s="15">
        <f t="shared" si="1"/>
        <v>151.28504672897199</v>
      </c>
      <c r="H10" s="15">
        <f t="shared" si="2"/>
        <v>122.86527514231497</v>
      </c>
    </row>
    <row r="11" spans="2:8" ht="25.5">
      <c r="B11" s="22" t="s">
        <v>17</v>
      </c>
      <c r="C11" s="39">
        <v>333.4</v>
      </c>
      <c r="D11" s="39">
        <v>324.10000000000002</v>
      </c>
      <c r="E11" s="39">
        <v>293.8</v>
      </c>
      <c r="F11" s="15">
        <f t="shared" si="0"/>
        <v>97.210557888422329</v>
      </c>
      <c r="G11" s="15">
        <f t="shared" si="1"/>
        <v>90.651033631595183</v>
      </c>
      <c r="H11" s="15">
        <f t="shared" si="2"/>
        <v>88.122375524895034</v>
      </c>
    </row>
    <row r="12" spans="2:8">
      <c r="B12" s="4" t="s">
        <v>6</v>
      </c>
      <c r="C12" s="31">
        <v>82.8</v>
      </c>
      <c r="D12" s="31">
        <v>172.5</v>
      </c>
      <c r="E12" s="31">
        <v>192.4</v>
      </c>
      <c r="F12" s="15">
        <f t="shared" si="0"/>
        <v>208.33333333333334</v>
      </c>
      <c r="G12" s="15">
        <f t="shared" si="1"/>
        <v>111.53623188405797</v>
      </c>
      <c r="H12" s="15">
        <f t="shared" si="2"/>
        <v>232.3671497584541</v>
      </c>
    </row>
    <row r="13" spans="2:8" ht="23.25">
      <c r="B13" s="54" t="s">
        <v>24</v>
      </c>
      <c r="C13" s="39">
        <v>48.6</v>
      </c>
      <c r="D13" s="39">
        <v>0</v>
      </c>
      <c r="E13" s="39">
        <v>89.7</v>
      </c>
      <c r="F13" s="15">
        <f t="shared" si="0"/>
        <v>0</v>
      </c>
      <c r="G13" s="15">
        <v>0</v>
      </c>
      <c r="H13" s="15">
        <f t="shared" si="2"/>
        <v>184.5679012345679</v>
      </c>
    </row>
    <row r="14" spans="2:8" ht="19.5" customHeight="1">
      <c r="B14" s="3" t="s">
        <v>14</v>
      </c>
      <c r="C14" s="31">
        <v>191.8</v>
      </c>
      <c r="D14" s="31">
        <v>345.4</v>
      </c>
      <c r="E14" s="31">
        <v>23.2</v>
      </c>
      <c r="F14" s="15">
        <f t="shared" si="0"/>
        <v>180.08342022940559</v>
      </c>
      <c r="G14" s="15">
        <f t="shared" si="1"/>
        <v>6.7168500289519404</v>
      </c>
      <c r="H14" s="15">
        <f t="shared" si="2"/>
        <v>12.095933263816475</v>
      </c>
    </row>
    <row r="15" spans="2:8" ht="21.75" customHeight="1">
      <c r="B15" s="4" t="s">
        <v>7</v>
      </c>
      <c r="C15" s="31">
        <v>16.399999999999999</v>
      </c>
      <c r="D15" s="31">
        <v>66.5</v>
      </c>
      <c r="E15" s="31">
        <v>26.4</v>
      </c>
      <c r="F15" s="15">
        <f t="shared" si="0"/>
        <v>405.48780487804885</v>
      </c>
      <c r="G15" s="15">
        <f t="shared" si="1"/>
        <v>39.699248120300751</v>
      </c>
      <c r="H15" s="15">
        <f t="shared" si="2"/>
        <v>160.97560975609758</v>
      </c>
    </row>
    <row r="16" spans="2:8" ht="27" customHeight="1" thickBot="1">
      <c r="B16" s="24" t="s">
        <v>18</v>
      </c>
      <c r="C16" s="40"/>
      <c r="D16" s="30">
        <v>0</v>
      </c>
      <c r="E16" s="30">
        <v>0</v>
      </c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9964.3999999999978</v>
      </c>
      <c r="D17" s="42">
        <f>SUM(D8:D16)</f>
        <v>9941</v>
      </c>
      <c r="E17" s="42">
        <f>SUM(E8:E16)</f>
        <v>9408.8000000000011</v>
      </c>
      <c r="F17" s="44">
        <f t="shared" si="0"/>
        <v>99.765163983782287</v>
      </c>
      <c r="G17" s="45">
        <f t="shared" si="1"/>
        <v>94.646413841665847</v>
      </c>
      <c r="H17" s="46">
        <f t="shared" si="2"/>
        <v>94.424149973907149</v>
      </c>
    </row>
    <row r="18" spans="2:8" ht="25.5">
      <c r="B18" s="26" t="s">
        <v>20</v>
      </c>
      <c r="C18" s="55"/>
      <c r="D18" s="55">
        <v>0</v>
      </c>
      <c r="E18" s="41">
        <v>0</v>
      </c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432.3</v>
      </c>
      <c r="D19" s="30">
        <v>504.7</v>
      </c>
      <c r="E19" s="30">
        <v>377.7</v>
      </c>
      <c r="F19" s="15">
        <f t="shared" si="0"/>
        <v>116.74762896136941</v>
      </c>
      <c r="G19" s="15">
        <f t="shared" si="1"/>
        <v>74.83653655637012</v>
      </c>
      <c r="H19" s="15">
        <f t="shared" si="2"/>
        <v>87.369882026370576</v>
      </c>
    </row>
    <row r="20" spans="2:8" ht="51">
      <c r="B20" s="27" t="s">
        <v>21</v>
      </c>
      <c r="C20" s="30">
        <v>36.200000000000003</v>
      </c>
      <c r="D20" s="30">
        <v>16.7</v>
      </c>
      <c r="E20" s="30">
        <v>14</v>
      </c>
      <c r="F20" s="15">
        <f t="shared" si="0"/>
        <v>46.132596685082866</v>
      </c>
      <c r="G20" s="15">
        <f t="shared" si="1"/>
        <v>83.832335329341319</v>
      </c>
      <c r="H20" s="15">
        <v>0</v>
      </c>
    </row>
    <row r="21" spans="2:8" ht="25.5">
      <c r="B21" s="28" t="s">
        <v>22</v>
      </c>
      <c r="C21" s="31">
        <v>484.4</v>
      </c>
      <c r="D21" s="31">
        <v>656.6</v>
      </c>
      <c r="E21" s="31">
        <v>304.3</v>
      </c>
      <c r="F21" s="15">
        <f t="shared" si="0"/>
        <v>135.54913294797689</v>
      </c>
      <c r="G21" s="15">
        <f t="shared" si="1"/>
        <v>46.344806579348159</v>
      </c>
      <c r="H21" s="15">
        <f t="shared" si="2"/>
        <v>62.819983484723373</v>
      </c>
    </row>
    <row r="22" spans="2:8">
      <c r="B22" s="4" t="s">
        <v>15</v>
      </c>
      <c r="C22" s="33">
        <v>1622.4</v>
      </c>
      <c r="D22" s="29">
        <v>1484.6</v>
      </c>
      <c r="E22" s="29">
        <v>999.7</v>
      </c>
      <c r="F22" s="15">
        <f t="shared" si="0"/>
        <v>91.506410256410248</v>
      </c>
      <c r="G22" s="15">
        <f t="shared" si="1"/>
        <v>67.338003502626975</v>
      </c>
      <c r="H22" s="15">
        <f t="shared" si="2"/>
        <v>61.618589743589745</v>
      </c>
    </row>
    <row r="23" spans="2:8" ht="39">
      <c r="B23" s="56" t="s">
        <v>27</v>
      </c>
      <c r="C23" s="33">
        <v>0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4.5</v>
      </c>
      <c r="D24" s="29">
        <v>9.1999999999999993</v>
      </c>
      <c r="E24" s="29">
        <v>0</v>
      </c>
      <c r="F24" s="15">
        <f t="shared" si="0"/>
        <v>204.44444444444443</v>
      </c>
      <c r="G24" s="15">
        <f t="shared" si="1"/>
        <v>0</v>
      </c>
      <c r="H24" s="15">
        <f t="shared" si="2"/>
        <v>0</v>
      </c>
    </row>
    <row r="25" spans="2:8">
      <c r="B25" s="4" t="s">
        <v>13</v>
      </c>
      <c r="C25" s="33">
        <v>68</v>
      </c>
      <c r="D25" s="29">
        <v>15.8</v>
      </c>
      <c r="E25" s="29">
        <v>15</v>
      </c>
      <c r="F25" s="15">
        <f t="shared" si="0"/>
        <v>23.235294117647058</v>
      </c>
      <c r="G25" s="15">
        <f t="shared" si="1"/>
        <v>94.936708860759495</v>
      </c>
      <c r="H25" s="15">
        <f t="shared" si="2"/>
        <v>22.058823529411764</v>
      </c>
    </row>
    <row r="26" spans="2:8" ht="15.75" thickBot="1">
      <c r="B26" s="2" t="s">
        <v>10</v>
      </c>
      <c r="C26" s="34"/>
      <c r="D26" s="34"/>
      <c r="E26" s="34"/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2647.8</v>
      </c>
      <c r="D27" s="47">
        <f>SUM(D18:D26)</f>
        <v>2687.6</v>
      </c>
      <c r="E27" s="47">
        <f>SUM(E18:E26)</f>
        <v>1710.7</v>
      </c>
      <c r="F27" s="49">
        <f t="shared" si="0"/>
        <v>101.50313467784575</v>
      </c>
      <c r="G27" s="50">
        <f t="shared" si="1"/>
        <v>63.651585057300196</v>
      </c>
      <c r="H27" s="51">
        <f t="shared" si="2"/>
        <v>64.608354105294964</v>
      </c>
    </row>
    <row r="28" spans="2:8" ht="15.75" thickBot="1">
      <c r="B28" s="6" t="s">
        <v>12</v>
      </c>
      <c r="C28" s="36">
        <f>C17+C27</f>
        <v>12612.199999999997</v>
      </c>
      <c r="D28" s="48">
        <f>D17+D27</f>
        <v>12628.6</v>
      </c>
      <c r="E28" s="48">
        <f>E17+E27</f>
        <v>11119.500000000002</v>
      </c>
      <c r="F28" s="52">
        <f t="shared" si="0"/>
        <v>100.13003282535959</v>
      </c>
      <c r="G28" s="21">
        <f t="shared" si="1"/>
        <v>88.050140158053964</v>
      </c>
      <c r="H28" s="53">
        <f t="shared" si="2"/>
        <v>88.164634243034556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2021-03-11T01:56:15Z</dcterms:modified>
</cp:coreProperties>
</file>